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landisk-tamaina\多摩稲城支部nas\議案など\各専門部・分野\労働対策部\2025年度\04_年度更新・報奨金申請関係\20250401_2025年度労働保険年度更新\01_労働保険更新案内関係\更新案内文章\事業所労災（0.2.5.6）\20250401労働保険書類（ＨＰアップ用）【一括有期総括・一括有期報告・賃金等報告】\"/>
    </mc:Choice>
  </mc:AlternateContent>
  <xr:revisionPtr revIDLastSave="0" documentId="13_ncr:1_{E20FEE03-3E24-4567-ADED-806678ACEC6A}" xr6:coauthVersionLast="47" xr6:coauthVersionMax="47" xr10:uidLastSave="{00000000-0000-0000-0000-000000000000}"/>
  <bookViews>
    <workbookView xWindow="28680" yWindow="-120" windowWidth="29040" windowHeight="15720" xr2:uid="{00000000-000D-0000-FFFF-FFFF00000000}"/>
  </bookViews>
  <sheets>
    <sheet name="事務組合控" sheetId="2" r:id="rId1"/>
    <sheet name="留意事項" sheetId="16" r:id="rId2"/>
    <sheet name="0記入例" sheetId="10" r:id="rId3"/>
    <sheet name="2記入例" sheetId="13" r:id="rId4"/>
    <sheet name="6記入例" sheetId="14" r:id="rId5"/>
    <sheet name="事業主控" sheetId="5" state="hidden" r:id="rId6"/>
  </sheets>
  <definedNames>
    <definedName name="_xlnm.Print_Area" localSheetId="1">留意事項!$A$1:$R$52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2" l="1"/>
  <c r="AE27" i="2"/>
  <c r="AE28" i="2"/>
  <c r="AE29" i="2"/>
  <c r="AE30" i="2"/>
  <c r="AE31" i="2"/>
  <c r="AE32" i="2"/>
  <c r="AE33" i="2"/>
  <c r="AE34" i="2"/>
  <c r="AE35" i="2"/>
  <c r="AE36" i="2"/>
  <c r="AE37" i="2"/>
  <c r="AE38" i="2"/>
  <c r="AE39" i="2"/>
  <c r="AE40" i="2"/>
  <c r="C35" i="14"/>
  <c r="C35" i="13"/>
  <c r="CB12" i="13"/>
  <c r="AE26" i="2"/>
  <c r="AI27" i="14"/>
  <c r="AI28" i="14"/>
  <c r="AI29" i="14"/>
  <c r="AI30" i="14"/>
  <c r="AI31" i="14"/>
  <c r="AI32" i="14"/>
  <c r="AI33" i="14"/>
  <c r="AI34" i="14"/>
  <c r="AI35" i="14"/>
  <c r="AI36" i="14"/>
  <c r="AI37" i="14"/>
  <c r="AI26" i="14"/>
  <c r="AE28" i="14"/>
  <c r="AE29" i="14"/>
  <c r="AE30" i="14"/>
  <c r="AE31" i="14"/>
  <c r="AE43" i="14" s="1"/>
  <c r="AE32" i="14"/>
  <c r="AE33" i="14"/>
  <c r="AE34" i="14"/>
  <c r="AE35" i="14"/>
  <c r="AE36" i="14"/>
  <c r="AE37" i="14"/>
  <c r="AE27" i="14"/>
  <c r="BK39" i="10"/>
  <c r="BK38" i="10"/>
  <c r="BK37" i="10"/>
  <c r="BK36" i="10"/>
  <c r="BK35" i="10"/>
  <c r="BK34" i="10"/>
  <c r="BK33" i="10"/>
  <c r="BK32" i="10"/>
  <c r="BK31" i="10"/>
  <c r="BK30" i="10"/>
  <c r="BK29" i="10"/>
  <c r="BK28" i="10"/>
  <c r="BK27" i="10"/>
  <c r="BK41" i="10" s="1"/>
  <c r="BK42" i="10" s="1"/>
  <c r="BF45" i="10" s="1"/>
  <c r="AE28" i="10"/>
  <c r="AE29" i="10"/>
  <c r="AE43" i="10" s="1"/>
  <c r="AE30" i="10"/>
  <c r="AE31" i="10"/>
  <c r="AE32" i="10"/>
  <c r="AE33" i="10"/>
  <c r="AE34" i="10"/>
  <c r="AE35" i="10"/>
  <c r="AE36" i="10"/>
  <c r="AE37" i="10"/>
  <c r="AE38" i="10"/>
  <c r="AE39" i="10"/>
  <c r="AE27" i="10"/>
  <c r="AI39" i="10"/>
  <c r="AI28" i="10"/>
  <c r="AI29" i="10"/>
  <c r="AI30" i="10"/>
  <c r="AI31" i="10"/>
  <c r="AI32" i="10"/>
  <c r="AI33" i="10"/>
  <c r="AI34" i="10"/>
  <c r="AI35" i="10"/>
  <c r="AI36" i="10"/>
  <c r="AI37" i="10"/>
  <c r="AI38" i="10"/>
  <c r="AI27" i="10"/>
  <c r="AI41" i="10" s="1"/>
  <c r="AI43" i="10" s="1"/>
  <c r="AI26" i="10"/>
  <c r="AE26" i="10"/>
  <c r="BK30" i="13"/>
  <c r="BK31" i="13"/>
  <c r="BK32" i="13"/>
  <c r="BK33" i="13"/>
  <c r="BK34" i="13"/>
  <c r="BK35" i="13"/>
  <c r="BK36" i="13"/>
  <c r="BK37" i="13"/>
  <c r="BK38" i="13"/>
  <c r="BK39" i="13"/>
  <c r="BK29" i="13"/>
  <c r="BK28" i="13"/>
  <c r="BK27" i="13"/>
  <c r="BK41" i="13" s="1"/>
  <c r="BK42" i="13" s="1"/>
  <c r="BF45" i="13" s="1"/>
  <c r="AT61" i="14"/>
  <c r="AL61" i="14"/>
  <c r="AT59" i="14"/>
  <c r="AL59" i="14"/>
  <c r="AC59" i="14"/>
  <c r="J59" i="14"/>
  <c r="E47" i="14"/>
  <c r="BT42" i="14"/>
  <c r="BY41" i="14"/>
  <c r="BY42" i="14" s="1"/>
  <c r="BK41" i="14"/>
  <c r="BK42" i="14" s="1"/>
  <c r="BF45" i="14" s="1"/>
  <c r="BA41" i="14"/>
  <c r="AQ41" i="14"/>
  <c r="AB41" i="14"/>
  <c r="W41" i="14"/>
  <c r="L41" i="14"/>
  <c r="BK40" i="14"/>
  <c r="BF40" i="14"/>
  <c r="AI40" i="14"/>
  <c r="AE40" i="14"/>
  <c r="BK39" i="14"/>
  <c r="BF39" i="14"/>
  <c r="AI39" i="14"/>
  <c r="AE39" i="14"/>
  <c r="BK38" i="14"/>
  <c r="BF38" i="14"/>
  <c r="AI38" i="14"/>
  <c r="AE38" i="14"/>
  <c r="BK37" i="14"/>
  <c r="BF37" i="14"/>
  <c r="BK36" i="14"/>
  <c r="BF36" i="14"/>
  <c r="BK35" i="14"/>
  <c r="BF35" i="14"/>
  <c r="AL47" i="14"/>
  <c r="BK34" i="14"/>
  <c r="BF34" i="14"/>
  <c r="BK33" i="14"/>
  <c r="BF33" i="14"/>
  <c r="BK32" i="14"/>
  <c r="BF32" i="14"/>
  <c r="BK31" i="14"/>
  <c r="BF31" i="14"/>
  <c r="BK30" i="14"/>
  <c r="BF30" i="14"/>
  <c r="BK29" i="14"/>
  <c r="BF29" i="14"/>
  <c r="BF42" i="14" s="1"/>
  <c r="BK28" i="14"/>
  <c r="BF28" i="14"/>
  <c r="BK27" i="14"/>
  <c r="BF27" i="14"/>
  <c r="BK26" i="14"/>
  <c r="BF26" i="14"/>
  <c r="AD19" i="14"/>
  <c r="AT61" i="13"/>
  <c r="AL61" i="13"/>
  <c r="AT59" i="13"/>
  <c r="AL59" i="13"/>
  <c r="AC59" i="13"/>
  <c r="J59" i="13"/>
  <c r="E47" i="13"/>
  <c r="BT42" i="13"/>
  <c r="BY41" i="13"/>
  <c r="BY42" i="13" s="1"/>
  <c r="BA41" i="13"/>
  <c r="AQ41" i="13"/>
  <c r="AB41" i="13"/>
  <c r="W41" i="13"/>
  <c r="L41" i="13"/>
  <c r="BK40" i="13"/>
  <c r="BF40" i="13"/>
  <c r="AI40" i="13"/>
  <c r="AE40" i="13"/>
  <c r="AI39" i="13"/>
  <c r="AE39" i="13"/>
  <c r="AI38" i="13"/>
  <c r="AE38" i="13"/>
  <c r="AI37" i="13"/>
  <c r="AE37" i="13"/>
  <c r="AI36" i="13"/>
  <c r="AE36" i="13"/>
  <c r="AI35" i="13"/>
  <c r="AE35" i="13"/>
  <c r="AI34" i="13"/>
  <c r="AE34" i="13"/>
  <c r="AI33" i="13"/>
  <c r="AE33" i="13"/>
  <c r="AI32" i="13"/>
  <c r="AE32" i="13"/>
  <c r="AI31" i="13"/>
  <c r="AE31" i="13"/>
  <c r="AI30" i="13"/>
  <c r="AE30" i="13"/>
  <c r="AI29" i="13"/>
  <c r="AE29" i="13"/>
  <c r="AI28" i="13"/>
  <c r="AE28" i="13"/>
  <c r="AE43" i="13" s="1"/>
  <c r="AI27" i="13"/>
  <c r="AI41" i="13" s="1"/>
  <c r="AI43" i="13" s="1"/>
  <c r="AE27" i="13"/>
  <c r="AI26" i="13"/>
  <c r="AE26" i="13"/>
  <c r="AD19" i="13"/>
  <c r="AT61" i="10"/>
  <c r="AL61" i="10"/>
  <c r="AT59" i="10"/>
  <c r="AL59" i="10"/>
  <c r="AC59" i="10"/>
  <c r="Y59" i="10" s="1"/>
  <c r="J59" i="10"/>
  <c r="AI45" i="10" s="1"/>
  <c r="E47" i="10"/>
  <c r="BT42" i="10"/>
  <c r="BF42" i="10"/>
  <c r="BY41" i="10"/>
  <c r="BY42" i="10" s="1"/>
  <c r="BA41" i="10"/>
  <c r="AQ41" i="10"/>
  <c r="AB41" i="10"/>
  <c r="W41" i="10"/>
  <c r="L41" i="10"/>
  <c r="BK40" i="10"/>
  <c r="BF40" i="10"/>
  <c r="AI40" i="10"/>
  <c r="AE40" i="10"/>
  <c r="C35" i="10"/>
  <c r="AL47" i="10" s="1"/>
  <c r="AD19" i="10"/>
  <c r="CB12" i="10"/>
  <c r="C35" i="5"/>
  <c r="AI41" i="14" l="1"/>
  <c r="AI43" i="14" s="1"/>
  <c r="Y59" i="14" s="1"/>
  <c r="Y59" i="13"/>
  <c r="AI45" i="13"/>
  <c r="CB12" i="14"/>
  <c r="AB47" i="13"/>
  <c r="AL47" i="13"/>
  <c r="AB47" i="14"/>
  <c r="AB47" i="10"/>
  <c r="AL47" i="5"/>
  <c r="AI45" i="14" l="1"/>
  <c r="AB47" i="5"/>
  <c r="AT56" i="2"/>
  <c r="AT52" i="2"/>
  <c r="AT53" i="2"/>
  <c r="AL61" i="5"/>
  <c r="AL59" i="5"/>
  <c r="AT61" i="5"/>
  <c r="BB51" i="2"/>
  <c r="BL51" i="2"/>
  <c r="BB52" i="2"/>
  <c r="BL52" i="2"/>
  <c r="BB54" i="2"/>
  <c r="BL54" i="2"/>
  <c r="BB56" i="2"/>
  <c r="BL56" i="2"/>
  <c r="BB58" i="2"/>
  <c r="BL58" i="2"/>
  <c r="BB60" i="2"/>
  <c r="BL60" i="2"/>
  <c r="CB51" i="2"/>
  <c r="CB54" i="2"/>
  <c r="CB58" i="2"/>
  <c r="AT58" i="2"/>
  <c r="AT57" i="2"/>
  <c r="AL57" i="2"/>
  <c r="AC59" i="5"/>
  <c r="AT55" i="2"/>
  <c r="AL55" i="2"/>
  <c r="AL51" i="2"/>
  <c r="B51" i="2"/>
  <c r="J51" i="2"/>
  <c r="J59" i="2" s="1"/>
  <c r="U51" i="2"/>
  <c r="Y51" i="2"/>
  <c r="AC51" i="2"/>
  <c r="B52" i="2"/>
  <c r="J52" i="2"/>
  <c r="U52" i="2"/>
  <c r="Y52" i="2"/>
  <c r="AC52" i="2"/>
  <c r="AC59" i="2" s="1"/>
  <c r="B55" i="2"/>
  <c r="J55" i="2"/>
  <c r="U55" i="2"/>
  <c r="Y55" i="2"/>
  <c r="AC55" i="2"/>
  <c r="B57" i="2"/>
  <c r="J57" i="2"/>
  <c r="U57" i="2"/>
  <c r="Y57" i="2"/>
  <c r="AC57" i="2"/>
  <c r="BT26" i="2"/>
  <c r="BY26" i="2"/>
  <c r="BT27" i="2"/>
  <c r="BY27" i="2"/>
  <c r="BT28" i="2"/>
  <c r="BY28" i="2"/>
  <c r="BY41" i="2" s="1"/>
  <c r="BY42" i="2" s="1"/>
  <c r="BT29" i="2"/>
  <c r="BY29" i="2"/>
  <c r="BT30" i="2"/>
  <c r="BY30" i="2"/>
  <c r="BT31" i="2"/>
  <c r="BY31" i="2"/>
  <c r="BT32" i="2"/>
  <c r="BY32" i="2"/>
  <c r="BT33" i="2"/>
  <c r="BY33" i="2"/>
  <c r="BT34" i="2"/>
  <c r="BY34" i="2"/>
  <c r="BT35" i="2"/>
  <c r="BY35" i="2"/>
  <c r="BT36" i="2"/>
  <c r="BY36" i="2"/>
  <c r="BT37" i="2"/>
  <c r="BY37" i="2"/>
  <c r="BT38" i="2"/>
  <c r="BY38" i="2"/>
  <c r="BT39" i="2"/>
  <c r="BY39" i="2"/>
  <c r="BT40" i="2"/>
  <c r="BY40" i="2"/>
  <c r="BA41" i="2"/>
  <c r="W41" i="2"/>
  <c r="AI27" i="2"/>
  <c r="AB41" i="2"/>
  <c r="L41" i="2"/>
  <c r="AI31" i="2"/>
  <c r="AI32" i="2"/>
  <c r="AI34" i="2"/>
  <c r="AI35" i="2"/>
  <c r="AI36" i="2"/>
  <c r="AI37" i="2"/>
  <c r="AI38" i="2"/>
  <c r="AI39" i="2"/>
  <c r="AI40" i="2"/>
  <c r="CB12" i="2"/>
  <c r="BM16" i="2"/>
  <c r="BO16" i="2"/>
  <c r="BQ16" i="2"/>
  <c r="BS16" i="2"/>
  <c r="AL61" i="2"/>
  <c r="AT61" i="2"/>
  <c r="AT59" i="2"/>
  <c r="AL59" i="2"/>
  <c r="BT42" i="2"/>
  <c r="AQ41" i="2"/>
  <c r="BK40" i="2"/>
  <c r="BF40" i="2"/>
  <c r="BK39" i="2"/>
  <c r="BF39" i="2"/>
  <c r="BK38" i="2"/>
  <c r="BF38" i="2"/>
  <c r="BK37" i="2"/>
  <c r="BF37" i="2"/>
  <c r="BK36" i="2"/>
  <c r="BF36" i="2"/>
  <c r="BK35" i="2"/>
  <c r="BF35" i="2"/>
  <c r="BK34" i="2"/>
  <c r="BF34" i="2"/>
  <c r="BK33" i="2"/>
  <c r="BF33" i="2"/>
  <c r="AI33" i="2"/>
  <c r="BK32" i="2"/>
  <c r="BF32" i="2"/>
  <c r="BK31" i="2"/>
  <c r="BF31" i="2"/>
  <c r="BK30" i="2"/>
  <c r="BF30" i="2"/>
  <c r="BK29" i="2"/>
  <c r="BF29" i="2"/>
  <c r="AI29" i="2"/>
  <c r="BK28" i="2"/>
  <c r="BF28" i="2"/>
  <c r="BK27" i="2"/>
  <c r="BF27" i="2"/>
  <c r="BK26" i="2"/>
  <c r="BF26" i="2"/>
  <c r="AD19" i="5"/>
  <c r="E47" i="5"/>
  <c r="AT59" i="5"/>
  <c r="J59" i="5"/>
  <c r="AI40" i="5"/>
  <c r="AI39" i="5"/>
  <c r="AI38" i="5"/>
  <c r="AI37" i="5"/>
  <c r="AI36" i="5"/>
  <c r="AI35" i="5"/>
  <c r="AI34" i="5"/>
  <c r="AI33" i="5"/>
  <c r="AI32" i="5"/>
  <c r="AI31" i="5"/>
  <c r="AI30" i="5"/>
  <c r="AI29" i="5"/>
  <c r="AI28" i="5"/>
  <c r="AI27" i="5"/>
  <c r="AI41" i="5" s="1"/>
  <c r="AI43" i="5" s="1"/>
  <c r="Y59" i="5" s="1"/>
  <c r="Y59" i="2" s="1"/>
  <c r="AI26" i="5"/>
  <c r="BT42" i="5"/>
  <c r="BK40" i="5"/>
  <c r="BA41" i="5"/>
  <c r="W41" i="5"/>
  <c r="BF26" i="5"/>
  <c r="BF37" i="5"/>
  <c r="BF38" i="5"/>
  <c r="BY41" i="5"/>
  <c r="BY42" i="5" s="1"/>
  <c r="AE40" i="5"/>
  <c r="AE39" i="5"/>
  <c r="AE38" i="5"/>
  <c r="AE37" i="5"/>
  <c r="AE36" i="5"/>
  <c r="AE35" i="5"/>
  <c r="AE34" i="5"/>
  <c r="AE33" i="5"/>
  <c r="AE32" i="5"/>
  <c r="AE43" i="5" s="1"/>
  <c r="AE31" i="5"/>
  <c r="AE30" i="5"/>
  <c r="AE29" i="5"/>
  <c r="AE28" i="5"/>
  <c r="AE27" i="5"/>
  <c r="AE26" i="5"/>
  <c r="BF40" i="5"/>
  <c r="BF27" i="5"/>
  <c r="BF28" i="5"/>
  <c r="BF29" i="5"/>
  <c r="BF30" i="5"/>
  <c r="BF31" i="5"/>
  <c r="BF32" i="5"/>
  <c r="BF42" i="5" s="1"/>
  <c r="BF33" i="5"/>
  <c r="BF34" i="5"/>
  <c r="BF35" i="5"/>
  <c r="BF36" i="5"/>
  <c r="BF39" i="5"/>
  <c r="CB12" i="5"/>
  <c r="BK26" i="5"/>
  <c r="BK41" i="5" s="1"/>
  <c r="BK42" i="5" s="1"/>
  <c r="BK27" i="5"/>
  <c r="BK28" i="5"/>
  <c r="BK29" i="5"/>
  <c r="BK30" i="5"/>
  <c r="BK31" i="5"/>
  <c r="BK32" i="5"/>
  <c r="BK33" i="5"/>
  <c r="BK34" i="5"/>
  <c r="BK35" i="5"/>
  <c r="BK36" i="5"/>
  <c r="BK37" i="5"/>
  <c r="BK38" i="5"/>
  <c r="BK39" i="5"/>
  <c r="L41" i="5"/>
  <c r="AB41" i="5"/>
  <c r="AQ41" i="5"/>
  <c r="E47" i="2"/>
  <c r="BK41" i="2" l="1"/>
  <c r="BK42" i="2" s="1"/>
  <c r="BF45" i="2" s="1"/>
  <c r="BF42" i="2"/>
  <c r="AE43" i="2"/>
  <c r="AI45" i="5"/>
  <c r="BF45" i="5"/>
  <c r="AI28" i="2"/>
  <c r="AI30" i="2"/>
  <c r="AI26" i="2"/>
  <c r="AI41" i="2" s="1"/>
  <c r="AI43" i="2" s="1"/>
  <c r="AI45" i="2" s="1"/>
  <c r="AD19" i="2"/>
  <c r="AL47" i="2"/>
  <c r="AB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2DB5C3AD-7238-4BEF-88B5-98B379908032}">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DC38AD09-655C-48E6-A66A-EA4EEEA4B44B}">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C878149D-F01D-4336-8D69-BE0AF553615D}">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00000000-0006-0000-00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<sst xmlns="http://schemas.openxmlformats.org/spreadsheetml/2006/main" count="719" uniqueCount="190">
  <si>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</si>
  <si>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</si>
  <si>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</si>
  <si>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</si>
  <si>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</si>
  <si>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</si>
  <si>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</si>
  <si>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</si>
  <si>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</si>
  <si>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</si>
  <si>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</si>
  <si>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</si>
  <si>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</si>
  <si>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</si>
  <si>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</si>
  <si>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</si>
  <si>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</si>
  <si>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</si>
  <si>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</si>
  <si>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</si>
  <si>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</si>
  <si>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</si>
  <si>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</si>
  <si>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</si>
  <si>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</si>
  <si>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</si>
  <si>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</si>
  <si>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</si>
  <si>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</si>
  <si>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</si>
  <si>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</si>
  <si>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</si>
  <si>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</si>
  <si>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</si>
  <si>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</si>
  <si>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</si>
  <si>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</si>
  <si>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</si>
  <si>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</si>
  <si>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</si>
  <si>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</si>
  <si>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</si>
  <si>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</si>
  <si>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</si>
  <si>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</si>
  <si>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</si>
  <si>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</si>
  <si>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</si>
  <si>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</si>
  <si>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</si>
  <si>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</si>
  <si>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</si>
  <si>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</si>
  <si>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</si>
  <si>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</si>
  <si>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</si>
  <si>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</si>
  <si>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</si>
  <si>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</si>
  <si>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</si>
  <si>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</si>
  <si>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</si>
  <si>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</si>
  <si>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</si>
  <si>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</si>
  <si>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</si>
  <si>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</si>
  <si>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</si>
  <si>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</si>
  <si>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</si>
  <si>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</si>
  <si>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</si>
  <si>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</si>
  <si>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</si>
  <si>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</si>
  <si>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</si>
  <si>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</si>
  <si>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</si>
  <si>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</si>
  <si>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</si>
  <si>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</si>
  <si>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</si>
  <si>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</si>
  <si>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</si>
  <si>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</si>
  <si>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</si>
  <si>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</si>
  <si>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</si>
  <si>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</si>
  <si>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</si>
  <si>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</si>
  <si>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</si>
  <si>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</si>
  <si>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</si>
  <si>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</si>
  <si>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同居の親族</t>
    <rPh sb="0" eb="2">
      <t>ドウキョ</t>
    </rPh>
    <rPh sb="3" eb="5">
      <t>シンゾク</t>
    </rPh>
    <phoneticPr fontId="1"/>
  </si>
  <si>
    <t>派遣労働者</t>
    <rPh sb="0" eb="2">
      <t>ハケン</t>
    </rPh>
    <rPh sb="2" eb="5">
      <t>ロウドウシャ</t>
    </rPh>
    <phoneticPr fontId="1"/>
  </si>
  <si>
    <t>４月</t>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</si>
  <si>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</si>
  <si>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</si>
  <si>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</si>
  <si>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</si>
  <si>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労　　　災　　　保　　　険</t>
    <rPh sb="0" eb="1">
      <t>ロウ</t>
    </rPh>
    <rPh sb="4" eb="5">
      <t>サイ</t>
    </rPh>
    <rPh sb="8" eb="9">
      <t>ホ</t>
    </rPh>
    <rPh sb="12" eb="13">
      <t>ケン</t>
    </rPh>
    <phoneticPr fontId="1"/>
  </si>
  <si>
    <t>アルバイト</t>
    <phoneticPr fontId="1"/>
  </si>
  <si>
    <t>R0303東京労働局独自様式</t>
    <rPh sb="5" eb="7">
      <t>トウキョウ</t>
    </rPh>
    <rPh sb="7" eb="9">
      <t>ロウドウ</t>
    </rPh>
    <rPh sb="9" eb="10">
      <t>キョク</t>
    </rPh>
    <rPh sb="10" eb="12">
      <t>ドクジ</t>
    </rPh>
    <rPh sb="12" eb="14">
      <t>ヨウシキ</t>
    </rPh>
    <phoneticPr fontId="1"/>
  </si>
  <si>
    <t>⑫ 令 和</t>
    <rPh sb="2" eb="3">
      <t>レイ</t>
    </rPh>
    <rPh sb="4" eb="5">
      <t>ワ</t>
    </rPh>
    <phoneticPr fontId="1"/>
  </si>
  <si>
    <t>⑪令和</t>
    <rPh sb="1" eb="3">
      <t>レイワ</t>
    </rPh>
    <phoneticPr fontId="1"/>
  </si>
  <si>
    <t>R0602_東京労働局独自様式</t>
    <rPh sb="6" eb="8">
      <t>トウキョウ</t>
    </rPh>
    <rPh sb="8" eb="10">
      <t>ロウドウ</t>
    </rPh>
    <rPh sb="10" eb="11">
      <t>キョク</t>
    </rPh>
    <rPh sb="11" eb="13">
      <t>ドクジ</t>
    </rPh>
    <rPh sb="13" eb="15">
      <t>ヨウシキ</t>
    </rPh>
    <phoneticPr fontId="1"/>
  </si>
  <si>
    <t>0</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</si>
  <si>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</si>
  <si>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</si>
  <si>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</si>
  <si>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</si>
  <si>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</si>
  <si>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</si>
  <si>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</si>
  <si>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</si>
  <si>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</si>
  <si>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土建　太郎</t>
    <rPh sb="0" eb="2">
      <t>ドケン</t>
    </rPh>
    <rPh sb="3" eb="5">
      <t>タロウ</t>
    </rPh>
    <phoneticPr fontId="1"/>
  </si>
  <si>
    <r>
      <rPr>
        <b/>
        <sz val="10"/>
        <color rgb="FFFF0000"/>
        <rFont val="ＭＳ 明朝"/>
        <family val="1"/>
        <charset val="128"/>
      </rPr>
      <t>労災保険</t>
    </r>
    <r>
      <rPr>
        <sz val="10"/>
        <rFont val="ＭＳ 明朝"/>
        <family val="1"/>
        <charset val="128"/>
      </rPr>
      <t>及び一般拠出金対象労働者数及び賃金</t>
    </r>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</si>
  <si>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r>
      <rPr>
        <b/>
        <sz val="10"/>
        <color rgb="FFFF0000"/>
        <rFont val="ＭＳ 明朝"/>
        <family val="1"/>
        <charset val="128"/>
      </rPr>
      <t>雇用保険</t>
    </r>
    <r>
      <rPr>
        <sz val="10"/>
        <rFont val="ＭＳ 明朝"/>
        <family val="1"/>
        <charset val="128"/>
      </rPr>
      <t>対象被保険者数及び賃金</t>
    </r>
    <rPh sb="0" eb="2">
      <t>コヨウ</t>
    </rPh>
    <rPh sb="2" eb="4">
      <t>ホケン</t>
    </rPh>
    <rPh sb="4" eb="6">
      <t>タイショウ</t>
    </rPh>
    <rPh sb="6" eb="10">
      <t>ヒホケンシャ</t>
    </rPh>
    <rPh sb="10" eb="11">
      <t>スウ</t>
    </rPh>
    <rPh sb="11" eb="12">
      <t>オヨ</t>
    </rPh>
    <rPh sb="13" eb="15">
      <t>チンギン</t>
    </rPh>
    <phoneticPr fontId="1"/>
  </si>
  <si>
    <r>
      <rPr>
        <sz val="10"/>
        <color theme="1"/>
        <rFont val="ＭＳ 明朝"/>
        <family val="1"/>
        <charset val="128"/>
      </rPr>
      <t>労災保険</t>
    </r>
    <r>
      <rPr>
        <sz val="10"/>
        <rFont val="ＭＳ 明朝"/>
        <family val="1"/>
        <charset val="128"/>
      </rPr>
      <t>及び一般拠出金対象労働者数及び賃金</t>
    </r>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</si>
  <si>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(雇用保険の被保険者含む)</t>
    <rPh sb="1" eb="5">
      <t>コヨウホケン</t>
    </rPh>
    <rPh sb="6" eb="10">
      <t>ヒホケンシャ</t>
    </rPh>
    <rPh sb="10" eb="11">
      <t>フク</t>
    </rPh>
    <phoneticPr fontId="1"/>
  </si>
  <si>
    <r>
      <t>（パートタイマー、アルバ
イト等）
雇用保険の対象ではない　　　　　　　</t>
    </r>
    <r>
      <rPr>
        <sz val="7"/>
        <color indexed="9"/>
        <rFont val="ＭＳ 明朝"/>
        <family val="1"/>
        <charset val="128"/>
      </rPr>
      <t>’</t>
    </r>
    <rPh sb="15" eb="16">
      <t>トウ</t>
    </rPh>
    <rPh sb="18" eb="20">
      <t>コヨウ</t>
    </rPh>
    <rPh sb="20" eb="22">
      <t>ホケン</t>
    </rPh>
    <rPh sb="23" eb="25">
      <t>タイショウ</t>
    </rPh>
    <phoneticPr fontId="1"/>
  </si>
  <si>
    <t>(事務組合控)</t>
    <phoneticPr fontId="1"/>
  </si>
  <si>
    <t>　〔 留 意 事 項 〕</t>
    <phoneticPr fontId="1"/>
  </si>
  <si>
    <t xml:space="preserve">　賃金とは、賃金、給与、手当、賞与など名称のいかんを問わず労働の対償とし
て事業主が労働者に支払うすべてのものをいい、一般的には、労働協約、就業規
則、労働契約などにより、その支払が事業主に義務づけられているものです。
　また、現物給付については、原則として所定の現金給与の代わりに支給するも
の、つまり、その支給によって現金給付が減額されるものや労働協約において支
給が約束されているものは賃金となります。
　このような現物給付でも、代金を徴収するものや福利厚生とみなされるものは
原則として賃金とはなりません。
　なお、下の「労働保険料等の算定基礎となる賃金早見表（例示）」を参照して
ください。
</t>
    <rPh sb="262" eb="263">
      <t>シタ</t>
    </rPh>
    <rPh sb="265" eb="267">
      <t>ロウドウ</t>
    </rPh>
    <rPh sb="267" eb="269">
      <t>ホケン</t>
    </rPh>
    <rPh sb="269" eb="270">
      <t>リョウ</t>
    </rPh>
    <rPh sb="270" eb="271">
      <t>トウ</t>
    </rPh>
    <rPh sb="272" eb="274">
      <t>サンテイ</t>
    </rPh>
    <rPh sb="274" eb="276">
      <t>キソ</t>
    </rPh>
    <rPh sb="279" eb="281">
      <t>チンギン</t>
    </rPh>
    <rPh sb="281" eb="284">
      <t>ハヤミヒョウ</t>
    </rPh>
    <rPh sb="285" eb="287">
      <t>レイジ</t>
    </rPh>
    <phoneticPr fontId="1"/>
  </si>
  <si>
    <t>㋑　法人の取締役・理事・無限責任社員等の地
　位にある者であっても、法令・定款等の規定
　に基づいて業務執行権を有すると認められる
　者以外の者で、事実上業務執行権を有する取
　締役･理事･代表社員等の指揮監督を受けて労
　働に従事し、その代償として賃金を得ている
　者は、原則として「労働者」として取り扱い
　ます。　　　　　　　　
㋺　法令又は定款の規定によっては業務執行権
　を有しないと認められる取締役等であっても、
　取締役会規則その他内部規定によって業務執
　行権を有する者と認められる者は「労働者」
　として取り扱いません。
㋩　監査役及び監事は法令上使用人を兼ねるこ
　とを得ないものとされていますが、事実上一
　般の労働者と同様に賃金を得て労働に従事し
　ている場合には、「労働者」として取り扱い
　ます。　　　　　　　　　　　　　　　　　　　　　　　　　　　</t>
    <rPh sb="2" eb="4">
      <t>ホウジン</t>
    </rPh>
    <rPh sb="5" eb="8">
      <t>トリシマリヤク</t>
    </rPh>
    <rPh sb="9" eb="11">
      <t>リジ</t>
    </rPh>
    <rPh sb="12" eb="14">
      <t>ムゲン</t>
    </rPh>
    <rPh sb="14" eb="16">
      <t>セキニン</t>
    </rPh>
    <rPh sb="16" eb="18">
      <t>シャイン</t>
    </rPh>
    <rPh sb="18" eb="19">
      <t>トウ</t>
    </rPh>
    <rPh sb="27" eb="28">
      <t>モノ</t>
    </rPh>
    <rPh sb="34" eb="36">
      <t>ホウレイ</t>
    </rPh>
    <rPh sb="37" eb="39">
      <t>テイカン</t>
    </rPh>
    <rPh sb="39" eb="40">
      <t>トウ</t>
    </rPh>
    <rPh sb="41" eb="43">
      <t>キテイ</t>
    </rPh>
    <rPh sb="46" eb="47">
      <t>モト</t>
    </rPh>
    <rPh sb="52" eb="54">
      <t>シッコウ</t>
    </rPh>
    <rPh sb="54" eb="55">
      <t>ケン</t>
    </rPh>
    <rPh sb="56" eb="57">
      <t>ユウ</t>
    </rPh>
    <rPh sb="60" eb="61">
      <t>ミト</t>
    </rPh>
    <rPh sb="67" eb="68">
      <t>モノ</t>
    </rPh>
    <rPh sb="68" eb="70">
      <t>イガイ</t>
    </rPh>
    <rPh sb="71" eb="72">
      <t>モノ</t>
    </rPh>
    <rPh sb="77" eb="79">
      <t>ギョウム</t>
    </rPh>
    <rPh sb="79" eb="81">
      <t>シッコウ</t>
    </rPh>
    <rPh sb="81" eb="82">
      <t>ケン</t>
    </rPh>
    <rPh sb="83" eb="84">
      <t>ユウ</t>
    </rPh>
    <rPh sb="90" eb="91">
      <t>ヤク</t>
    </rPh>
    <rPh sb="92" eb="94">
      <t>リジ</t>
    </rPh>
    <rPh sb="95" eb="97">
      <t>ダイヒョウ</t>
    </rPh>
    <rPh sb="97" eb="99">
      <t>シャイン</t>
    </rPh>
    <rPh sb="99" eb="100">
      <t>トウ</t>
    </rPh>
    <rPh sb="101" eb="103">
      <t>シキ</t>
    </rPh>
    <rPh sb="103" eb="105">
      <t>カントク</t>
    </rPh>
    <rPh sb="106" eb="107">
      <t>ウ</t>
    </rPh>
    <rPh sb="114" eb="116">
      <t>ジュウジ</t>
    </rPh>
    <rPh sb="120" eb="122">
      <t>ダイショウ</t>
    </rPh>
    <rPh sb="125" eb="127">
      <t>チンギン</t>
    </rPh>
    <rPh sb="128" eb="129">
      <t>エ</t>
    </rPh>
    <rPh sb="134" eb="135">
      <t>モノ</t>
    </rPh>
    <rPh sb="137" eb="139">
      <t>ゲンソク</t>
    </rPh>
    <rPh sb="143" eb="145">
      <t>ロウドウ</t>
    </rPh>
    <rPh sb="145" eb="146">
      <t>シャ</t>
    </rPh>
    <rPh sb="150" eb="151">
      <t>ト</t>
    </rPh>
    <rPh sb="152" eb="153">
      <t>アツカ</t>
    </rPh>
    <rPh sb="327" eb="328">
      <t>エ</t>
    </rPh>
    <phoneticPr fontId="1"/>
  </si>
  <si>
    <t>　取締役で部長・工場長等の職にあって従業員
としての身分があり、給与支払の面からみても
労働者的性格が強く、雇用関係が明確な者は被
保険者となります。
　ただし監査役、監事は除きます。</t>
    <rPh sb="1" eb="4">
      <t>トリシマリヤク</t>
    </rPh>
    <rPh sb="5" eb="7">
      <t>ブチョウ</t>
    </rPh>
    <rPh sb="8" eb="11">
      <t>コウジョウチョウ</t>
    </rPh>
    <rPh sb="11" eb="12">
      <t>トウ</t>
    </rPh>
    <rPh sb="13" eb="14">
      <t>ショク</t>
    </rPh>
    <rPh sb="18" eb="21">
      <t>ジュウギョウイン</t>
    </rPh>
    <rPh sb="26" eb="28">
      <t>ミブン</t>
    </rPh>
    <rPh sb="32" eb="34">
      <t>キュウヨ</t>
    </rPh>
    <rPh sb="34" eb="36">
      <t>シハラ</t>
    </rPh>
    <rPh sb="37" eb="38">
      <t>メン</t>
    </rPh>
    <rPh sb="44" eb="47">
      <t>ロウドウシャ</t>
    </rPh>
    <rPh sb="47" eb="48">
      <t>テキ</t>
    </rPh>
    <rPh sb="48" eb="50">
      <t>セイカク</t>
    </rPh>
    <rPh sb="51" eb="52">
      <t>ツヨ</t>
    </rPh>
    <rPh sb="54" eb="56">
      <t>コヨウ</t>
    </rPh>
    <rPh sb="56" eb="58">
      <t>カンケイ</t>
    </rPh>
    <rPh sb="59" eb="61">
      <t>メイカク</t>
    </rPh>
    <rPh sb="62" eb="63">
      <t>モノ</t>
    </rPh>
    <rPh sb="64" eb="65">
      <t>ヒ</t>
    </rPh>
    <rPh sb="66" eb="69">
      <t>ホケンシャ</t>
    </rPh>
    <phoneticPr fontId="1"/>
  </si>
  <si>
    <t>賃金総額に算入するもの</t>
    <rPh sb="0" eb="2">
      <t>チンギン</t>
    </rPh>
    <rPh sb="2" eb="4">
      <t>ソウガク</t>
    </rPh>
    <rPh sb="5" eb="7">
      <t>サンニュウ</t>
    </rPh>
    <phoneticPr fontId="1"/>
  </si>
  <si>
    <t>賃金総額に算入しないもの</t>
    <rPh sb="0" eb="2">
      <t>チンギン</t>
    </rPh>
    <rPh sb="2" eb="4">
      <t>ソウガク</t>
    </rPh>
    <rPh sb="5" eb="7">
      <t>サンニュウ</t>
    </rPh>
    <phoneticPr fontId="1"/>
  </si>
  <si>
    <t>○基本給・固定給等基本賃金</t>
    <rPh sb="1" eb="4">
      <t>キホンキュウ</t>
    </rPh>
    <rPh sb="5" eb="8">
      <t>コテイキュウ</t>
    </rPh>
    <rPh sb="8" eb="9">
      <t>トウ</t>
    </rPh>
    <rPh sb="9" eb="11">
      <t>キホン</t>
    </rPh>
    <rPh sb="11" eb="13">
      <t>チンギン</t>
    </rPh>
    <phoneticPr fontId="1"/>
  </si>
  <si>
    <t>○休業補償費（法定額を上回る差額分を含
　む）</t>
    <rPh sb="1" eb="3">
      <t>キュウギョウ</t>
    </rPh>
    <rPh sb="3" eb="5">
      <t>ホショウ</t>
    </rPh>
    <rPh sb="5" eb="6">
      <t>ヒ</t>
    </rPh>
    <phoneticPr fontId="1"/>
  </si>
  <si>
    <t>○超過勤務手当・深夜手当・休日手当等</t>
    <rPh sb="1" eb="3">
      <t>チョウカ</t>
    </rPh>
    <rPh sb="3" eb="5">
      <t>キンム</t>
    </rPh>
    <rPh sb="5" eb="7">
      <t>テアテ</t>
    </rPh>
    <rPh sb="8" eb="10">
      <t>シンヤ</t>
    </rPh>
    <rPh sb="10" eb="12">
      <t>テアテ</t>
    </rPh>
    <rPh sb="13" eb="15">
      <t>キュウジツ</t>
    </rPh>
    <rPh sb="15" eb="17">
      <t>テアテ</t>
    </rPh>
    <rPh sb="17" eb="18">
      <t>トウ</t>
    </rPh>
    <phoneticPr fontId="1"/>
  </si>
  <si>
    <t>○扶養手当・家族手当等</t>
    <rPh sb="1" eb="3">
      <t>フヨウ</t>
    </rPh>
    <rPh sb="3" eb="5">
      <t>テアテ</t>
    </rPh>
    <rPh sb="6" eb="8">
      <t>カゾク</t>
    </rPh>
    <rPh sb="8" eb="10">
      <t>テアテ</t>
    </rPh>
    <rPh sb="10" eb="11">
      <t>トウ</t>
    </rPh>
    <phoneticPr fontId="1"/>
  </si>
  <si>
    <t>○結婚祝金</t>
    <rPh sb="1" eb="3">
      <t>ケッコン</t>
    </rPh>
    <rPh sb="3" eb="4">
      <t>イワ</t>
    </rPh>
    <rPh sb="4" eb="5">
      <t>キン</t>
    </rPh>
    <phoneticPr fontId="1"/>
  </si>
  <si>
    <t>○宿直、日直手当</t>
    <rPh sb="1" eb="2">
      <t>ヤド</t>
    </rPh>
    <rPh sb="2" eb="3">
      <t>チョク</t>
    </rPh>
    <rPh sb="4" eb="6">
      <t>ニッチョク</t>
    </rPh>
    <rPh sb="6" eb="8">
      <t>テアテ</t>
    </rPh>
    <phoneticPr fontId="1"/>
  </si>
  <si>
    <t>○死亡弔慰金</t>
    <rPh sb="1" eb="3">
      <t>シボウ</t>
    </rPh>
    <rPh sb="3" eb="6">
      <t>チョウイキン</t>
    </rPh>
    <phoneticPr fontId="1"/>
  </si>
  <si>
    <t>○役職手当・管理職手当等</t>
    <rPh sb="1" eb="3">
      <t>ヤクショク</t>
    </rPh>
    <rPh sb="3" eb="5">
      <t>テアテ</t>
    </rPh>
    <rPh sb="6" eb="8">
      <t>カンリ</t>
    </rPh>
    <rPh sb="8" eb="9">
      <t>ショク</t>
    </rPh>
    <rPh sb="9" eb="11">
      <t>テアテ</t>
    </rPh>
    <rPh sb="11" eb="12">
      <t>トウ</t>
    </rPh>
    <phoneticPr fontId="1"/>
  </si>
  <si>
    <t>○災害見舞金</t>
    <rPh sb="1" eb="3">
      <t>サイガイ</t>
    </rPh>
    <rPh sb="3" eb="5">
      <t>ミマイ</t>
    </rPh>
    <rPh sb="5" eb="6">
      <t>キン</t>
    </rPh>
    <phoneticPr fontId="1"/>
  </si>
  <si>
    <t>○地域手当（寒冷地手当、地方手当等）</t>
    <rPh sb="1" eb="3">
      <t>チイキ</t>
    </rPh>
    <rPh sb="3" eb="5">
      <t>テアテ</t>
    </rPh>
    <rPh sb="6" eb="9">
      <t>カンレイチ</t>
    </rPh>
    <rPh sb="9" eb="11">
      <t>テアテ</t>
    </rPh>
    <rPh sb="12" eb="14">
      <t>チホウ</t>
    </rPh>
    <rPh sb="14" eb="16">
      <t>テアテ</t>
    </rPh>
    <rPh sb="16" eb="17">
      <t>トウ</t>
    </rPh>
    <phoneticPr fontId="1"/>
  </si>
  <si>
    <t>○解雇予告手当（労働基準法第20条の規定
　に基づくもの）</t>
    <rPh sb="1" eb="3">
      <t>カイコ</t>
    </rPh>
    <rPh sb="3" eb="5">
      <t>ヨコク</t>
    </rPh>
    <rPh sb="5" eb="7">
      <t>テアテ</t>
    </rPh>
    <phoneticPr fontId="1"/>
  </si>
  <si>
    <t>○住宅手当</t>
    <rPh sb="1" eb="3">
      <t>ジュウタク</t>
    </rPh>
    <rPh sb="3" eb="5">
      <t>テアテ</t>
    </rPh>
    <phoneticPr fontId="1"/>
  </si>
  <si>
    <t>○教育手当</t>
    <rPh sb="1" eb="3">
      <t>キョウイク</t>
    </rPh>
    <rPh sb="3" eb="5">
      <t>テアテ</t>
    </rPh>
    <phoneticPr fontId="1"/>
  </si>
  <si>
    <t>○年功慰労金</t>
    <rPh sb="1" eb="3">
      <t>ネンコウ</t>
    </rPh>
    <rPh sb="3" eb="6">
      <t>イロウキン</t>
    </rPh>
    <phoneticPr fontId="1"/>
  </si>
  <si>
    <t>○単身赴任手当</t>
    <rPh sb="1" eb="3">
      <t>タンシン</t>
    </rPh>
    <rPh sb="3" eb="5">
      <t>フニン</t>
    </rPh>
    <rPh sb="5" eb="7">
      <t>テアテ</t>
    </rPh>
    <phoneticPr fontId="1"/>
  </si>
  <si>
    <t>○出張旅費・宿泊費等（実費弁償的なもの）</t>
    <rPh sb="1" eb="3">
      <t>シュッチョウ</t>
    </rPh>
    <rPh sb="3" eb="5">
      <t>リョヒ</t>
    </rPh>
    <rPh sb="6" eb="9">
      <t>シュクハクヒ</t>
    </rPh>
    <rPh sb="9" eb="10">
      <t>トウ</t>
    </rPh>
    <rPh sb="13" eb="15">
      <t>ベンショウ</t>
    </rPh>
    <phoneticPr fontId="1"/>
  </si>
  <si>
    <t>　同居の親族は原則として労災保険上の「労働
者」に該当しませんが、同居の親族であっても、
常時同居の親族以外の労働者を使用する事業に
おいて一般事務又は現場作業等に従事し、かつ、
次の条件を満たすものについては、労災保険上
の「労働者」として取り扱います。
　㋑　業務を行うにつき、事業主の指揮命令に
　　従っていることが明確であること。
　㋺　就労の実態が当該事業場における他の労
　　働者と同様であり、賃金もこれに応じて支
　　払われていること。特に(i)始業及び終業
    の時刻、休憩時間、休日、休暇等及び(ⅱ)
    賃金の決定、計算及び支払の方法、賃金の
　　締切り及び支払の時期等について、就業規
　　則その他これに準ずるものに定めるところ
　　により、その管理が他の労働者と同様にな
　　されていること。</t>
    <rPh sb="1" eb="3">
      <t>ドウキョ</t>
    </rPh>
    <rPh sb="4" eb="6">
      <t>シンゾク</t>
    </rPh>
    <rPh sb="7" eb="9">
      <t>ゲンソク</t>
    </rPh>
    <rPh sb="12" eb="14">
      <t>ロウサイ</t>
    </rPh>
    <rPh sb="14" eb="16">
      <t>ホケン</t>
    </rPh>
    <rPh sb="16" eb="17">
      <t>ジョウ</t>
    </rPh>
    <rPh sb="25" eb="27">
      <t>ガイトウ</t>
    </rPh>
    <rPh sb="33" eb="35">
      <t>ドウキョ</t>
    </rPh>
    <rPh sb="36" eb="38">
      <t>シンゾク</t>
    </rPh>
    <rPh sb="45" eb="47">
      <t>ジョウジ</t>
    </rPh>
    <rPh sb="47" eb="49">
      <t>ドウキョ</t>
    </rPh>
    <rPh sb="50" eb="52">
      <t>シンゾク</t>
    </rPh>
    <rPh sb="52" eb="54">
      <t>イガイ</t>
    </rPh>
    <rPh sb="55" eb="58">
      <t>ロウドウシャ</t>
    </rPh>
    <rPh sb="59" eb="61">
      <t>シヨウ</t>
    </rPh>
    <rPh sb="63" eb="65">
      <t>ジギョウ</t>
    </rPh>
    <rPh sb="70" eb="72">
      <t>イッパン</t>
    </rPh>
    <rPh sb="72" eb="74">
      <t>ジム</t>
    </rPh>
    <rPh sb="74" eb="75">
      <t>マタ</t>
    </rPh>
    <rPh sb="76" eb="78">
      <t>ゲンバ</t>
    </rPh>
    <rPh sb="78" eb="80">
      <t>サギョウ</t>
    </rPh>
    <rPh sb="80" eb="81">
      <t>トウ</t>
    </rPh>
    <rPh sb="82" eb="84">
      <t>ジュウジ</t>
    </rPh>
    <rPh sb="90" eb="91">
      <t>ツギ</t>
    </rPh>
    <rPh sb="92" eb="94">
      <t>ジョウケン</t>
    </rPh>
    <rPh sb="95" eb="96">
      <t>ミ</t>
    </rPh>
    <rPh sb="106" eb="108">
      <t>ロウサイ</t>
    </rPh>
    <rPh sb="108" eb="110">
      <t>ホケン</t>
    </rPh>
    <rPh sb="110" eb="111">
      <t>ジョウ</t>
    </rPh>
    <rPh sb="114" eb="117">
      <t>ロウドウシャ</t>
    </rPh>
    <rPh sb="121" eb="122">
      <t>ト</t>
    </rPh>
    <rPh sb="123" eb="124">
      <t>アツカ</t>
    </rPh>
    <phoneticPr fontId="1"/>
  </si>
  <si>
    <r>
      <t>　</t>
    </r>
    <r>
      <rPr>
        <sz val="9"/>
        <color indexed="8"/>
        <rFont val="ＭＳ 明朝"/>
        <family val="1"/>
        <charset val="128"/>
      </rPr>
      <t>原則として被保険者となりません。
　ただし、次の条件を満たしていれば被保険者
となりますが、公共職業安定所へ雇用の実態を
確認できる書類等の提出が必要となります。
　①業務を行うにつき、事業主の指揮命令に従っ
　　ていることが明確であること
　②就労の実態が当該事務所における他の労働
　　者と同様であり、賃金もこれに応じて支払
　　われていること。特に始業及び終業の時刻、
　　休憩時間、休日、休暇等、また賃金の決定、
　　計算及び支払の方法、賃金の締切、及び支
　　払いの時期等について就業規則その他これ
　　に準ずるものに定めるところにより、その
　　管理が他の労働者と同様になされているこ
　　と
　③事業主と利益を一にする地位(役員等)にな
　　いこと</t>
    </r>
    <rPh sb="1" eb="3">
      <t>ゲンソク</t>
    </rPh>
    <rPh sb="6" eb="10">
      <t>ヒホケンシャ</t>
    </rPh>
    <rPh sb="23" eb="24">
      <t>ツギ</t>
    </rPh>
    <rPh sb="25" eb="27">
      <t>ジョウケン</t>
    </rPh>
    <rPh sb="28" eb="29">
      <t>ミ</t>
    </rPh>
    <rPh sb="35" eb="36">
      <t>ヒ</t>
    </rPh>
    <rPh sb="36" eb="39">
      <t>ホケンシャ</t>
    </rPh>
    <rPh sb="47" eb="49">
      <t>コウキョウ</t>
    </rPh>
    <rPh sb="49" eb="51">
      <t>ショクギョウ</t>
    </rPh>
    <rPh sb="51" eb="53">
      <t>アンテイ</t>
    </rPh>
    <rPh sb="53" eb="54">
      <t>ショ</t>
    </rPh>
    <rPh sb="55" eb="57">
      <t>コヨウ</t>
    </rPh>
    <rPh sb="58" eb="60">
      <t>ジッタイ</t>
    </rPh>
    <rPh sb="62" eb="64">
      <t>カクニン</t>
    </rPh>
    <rPh sb="67" eb="69">
      <t>ショルイ</t>
    </rPh>
    <rPh sb="69" eb="70">
      <t>トウ</t>
    </rPh>
    <rPh sb="71" eb="73">
      <t>テイシュツ</t>
    </rPh>
    <rPh sb="74" eb="76">
      <t>ヒツヨウ</t>
    </rPh>
    <rPh sb="132" eb="134">
      <t>ジム</t>
    </rPh>
    <rPh sb="134" eb="135">
      <t>ショ</t>
    </rPh>
    <rPh sb="182" eb="183">
      <t>オ</t>
    </rPh>
    <rPh sb="306" eb="309">
      <t>ジギョウヌシ</t>
    </rPh>
    <rPh sb="310" eb="312">
      <t>リエキ</t>
    </rPh>
    <rPh sb="313" eb="314">
      <t>イチ</t>
    </rPh>
    <rPh sb="317" eb="319">
      <t>チイ</t>
    </rPh>
    <rPh sb="320" eb="322">
      <t>ヤクイン</t>
    </rPh>
    <rPh sb="322" eb="323">
      <t>トウ</t>
    </rPh>
    <phoneticPr fontId="1"/>
  </si>
  <si>
    <t>○技能手当</t>
    <rPh sb="1" eb="3">
      <t>ギノウ</t>
    </rPh>
    <rPh sb="3" eb="5">
      <t>テアテ</t>
    </rPh>
    <phoneticPr fontId="1"/>
  </si>
  <si>
    <t>○制服（交通従業員の制服、工員の作業服
　等、業務上必要なもの）</t>
    <rPh sb="1" eb="3">
      <t>セイフク</t>
    </rPh>
    <phoneticPr fontId="1"/>
  </si>
  <si>
    <t>○特殊作業手当（危険有害業務手当、臨
　時緊急業務手当等）</t>
    <rPh sb="1" eb="3">
      <t>トクシュ</t>
    </rPh>
    <rPh sb="3" eb="5">
      <t>サギョウ</t>
    </rPh>
    <rPh sb="5" eb="7">
      <t>テアテ</t>
    </rPh>
    <rPh sb="8" eb="10">
      <t>キケン</t>
    </rPh>
    <rPh sb="10" eb="12">
      <t>ユウガイ</t>
    </rPh>
    <rPh sb="12" eb="14">
      <t>ギョウム</t>
    </rPh>
    <rPh sb="14" eb="16">
      <t>テアテ</t>
    </rPh>
    <rPh sb="17" eb="18">
      <t>リン</t>
    </rPh>
    <rPh sb="20" eb="21">
      <t>トキ</t>
    </rPh>
    <rPh sb="21" eb="23">
      <t>キンキュウ</t>
    </rPh>
    <rPh sb="23" eb="25">
      <t>ギョウム</t>
    </rPh>
    <rPh sb="25" eb="27">
      <t>テアテ</t>
    </rPh>
    <rPh sb="27" eb="28">
      <t>トウ</t>
    </rPh>
    <phoneticPr fontId="1"/>
  </si>
  <si>
    <t>○会社が全額負担する生命保険の掛金（従
　業員を被保険者として保険会社と生命保
　険等厚生保険の契約をし、事業主が保険
　料を全額負担するもの）</t>
    <rPh sb="1" eb="3">
      <t>カイシャ</t>
    </rPh>
    <rPh sb="4" eb="6">
      <t>ゼンガク</t>
    </rPh>
    <rPh sb="6" eb="8">
      <t>フタン</t>
    </rPh>
    <rPh sb="10" eb="12">
      <t>セイメイ</t>
    </rPh>
    <rPh sb="12" eb="14">
      <t>ホケン</t>
    </rPh>
    <rPh sb="15" eb="16">
      <t>カ</t>
    </rPh>
    <rPh sb="16" eb="17">
      <t>キン</t>
    </rPh>
    <phoneticPr fontId="1"/>
  </si>
  <si>
    <t>○奨励手当（精・皆勤手当等）</t>
    <rPh sb="1" eb="3">
      <t>ショウレイ</t>
    </rPh>
    <rPh sb="3" eb="5">
      <t>テアテ</t>
    </rPh>
    <rPh sb="12" eb="13">
      <t>トウ</t>
    </rPh>
    <phoneticPr fontId="1"/>
  </si>
  <si>
    <t>○物価手当</t>
    <rPh sb="1" eb="3">
      <t>ブッカ</t>
    </rPh>
    <rPh sb="3" eb="5">
      <t>テアテ</t>
    </rPh>
    <phoneticPr fontId="1"/>
  </si>
  <si>
    <t>○調整手当</t>
    <rPh sb="1" eb="3">
      <t>チョウセイ</t>
    </rPh>
    <rPh sb="3" eb="5">
      <t>テアテ</t>
    </rPh>
    <phoneticPr fontId="1"/>
  </si>
  <si>
    <t>○賞与</t>
    <rPh sb="1" eb="3">
      <t>ショウヨ</t>
    </rPh>
    <phoneticPr fontId="1"/>
  </si>
  <si>
    <t>○財産形成貯蓄のための事業主が負担する
　奨励金等（勤労者財産形成促進法に基づ
　く勤労者の財産形成貯蓄を援助するため
　事業主が労働者に対して支払う一定の率
　又は額の奨励金等）</t>
    <rPh sb="1" eb="3">
      <t>ザイサン</t>
    </rPh>
    <rPh sb="3" eb="5">
      <t>ケイセイ</t>
    </rPh>
    <rPh sb="5" eb="7">
      <t>チョチク</t>
    </rPh>
    <rPh sb="11" eb="14">
      <t>ジギョウヌシ</t>
    </rPh>
    <rPh sb="15" eb="17">
      <t>フタン</t>
    </rPh>
    <rPh sb="21" eb="24">
      <t>ショウレイキン</t>
    </rPh>
    <rPh sb="24" eb="25">
      <t>トウ</t>
    </rPh>
    <phoneticPr fontId="1"/>
  </si>
  <si>
    <t>○通勤手当（非課税分を含む）</t>
    <rPh sb="1" eb="3">
      <t>ツウキン</t>
    </rPh>
    <rPh sb="3" eb="5">
      <t>テアテ</t>
    </rPh>
    <phoneticPr fontId="1"/>
  </si>
  <si>
    <t>○定期券、回数券等</t>
    <rPh sb="1" eb="4">
      <t>テイキケン</t>
    </rPh>
    <rPh sb="5" eb="7">
      <t>カイスウ</t>
    </rPh>
    <rPh sb="7" eb="8">
      <t>ケン</t>
    </rPh>
    <rPh sb="8" eb="9">
      <t>トウ</t>
    </rPh>
    <phoneticPr fontId="1"/>
  </si>
  <si>
    <t>○休業手当（労働基準法第26条の規定に
　基づくもの）</t>
    <rPh sb="1" eb="3">
      <t>キュウギョウ</t>
    </rPh>
    <rPh sb="3" eb="5">
      <t>テアテ</t>
    </rPh>
    <phoneticPr fontId="1"/>
  </si>
  <si>
    <t>○創立記念日等の祝金（恩恵的なもので
　なく、かつ、全労働者又は相当多数に
　支給される場合）</t>
    <rPh sb="1" eb="3">
      <t>ソウリツ</t>
    </rPh>
    <rPh sb="3" eb="6">
      <t>キネンビ</t>
    </rPh>
    <rPh sb="6" eb="7">
      <t>トウ</t>
    </rPh>
    <rPh sb="8" eb="9">
      <t>イワ</t>
    </rPh>
    <rPh sb="9" eb="10">
      <t>キン</t>
    </rPh>
    <phoneticPr fontId="1"/>
  </si>
  <si>
    <t>○住居の利益（一部の社員に社宅等の貸与
　を行っているが、他の者に均衡給与が支
　給されない場合）</t>
    <rPh sb="1" eb="3">
      <t>ジュウキョ</t>
    </rPh>
    <rPh sb="4" eb="6">
      <t>リエキ</t>
    </rPh>
    <phoneticPr fontId="1"/>
  </si>
  <si>
    <r>
      <t xml:space="preserve">短時間就労者
</t>
    </r>
    <r>
      <rPr>
        <sz val="6"/>
        <rFont val="ＭＳ Ｐ明朝"/>
        <family val="1"/>
        <charset val="128"/>
      </rPr>
      <t>(パート・タイマー)</t>
    </r>
    <rPh sb="0" eb="3">
      <t>タンジカン</t>
    </rPh>
    <rPh sb="3" eb="6">
      <t>シュウロウシャ</t>
    </rPh>
    <phoneticPr fontId="1"/>
  </si>
  <si>
    <t>　　すべて「労働者」として対象となります。</t>
    <rPh sb="6" eb="9">
      <t>ロウドウシャ</t>
    </rPh>
    <rPh sb="13" eb="15">
      <t>タイショウ</t>
    </rPh>
    <phoneticPr fontId="1"/>
  </si>
  <si>
    <t xml:space="preserve">　次のいずれにも該当するもので、その者の労
働時間、その他の労働条件が就業規則（就業規
則の届出義務が課せられていない事業所にあっ
ては、それに準ずる規定等）において明確に定
められていると認められる場合は、被保険者と
なります。
　①1週間の労働時間が20時間以上
　②反復継続して就労する者（31日以上継続し
　　て雇用されることが見込まれる者）
</t>
    <rPh sb="1" eb="2">
      <t>ツギ</t>
    </rPh>
    <rPh sb="8" eb="10">
      <t>ガイトウ</t>
    </rPh>
    <rPh sb="18" eb="19">
      <t>モノ</t>
    </rPh>
    <rPh sb="23" eb="25">
      <t>ジカン</t>
    </rPh>
    <rPh sb="28" eb="29">
      <t>タ</t>
    </rPh>
    <rPh sb="30" eb="32">
      <t>ロウドウ</t>
    </rPh>
    <rPh sb="32" eb="34">
      <t>ジョウケン</t>
    </rPh>
    <rPh sb="35" eb="37">
      <t>シュウギョウ</t>
    </rPh>
    <rPh sb="37" eb="39">
      <t>キソク</t>
    </rPh>
    <rPh sb="40" eb="42">
      <t>シュウギョウ</t>
    </rPh>
    <rPh sb="46" eb="48">
      <t>トドケデ</t>
    </rPh>
    <rPh sb="48" eb="50">
      <t>ギム</t>
    </rPh>
    <rPh sb="51" eb="52">
      <t>カ</t>
    </rPh>
    <rPh sb="59" eb="61">
      <t>ジギョウ</t>
    </rPh>
    <rPh sb="61" eb="62">
      <t>ショ</t>
    </rPh>
    <rPh sb="72" eb="73">
      <t>ジュン</t>
    </rPh>
    <rPh sb="75" eb="77">
      <t>キテイ</t>
    </rPh>
    <rPh sb="77" eb="78">
      <t>トウ</t>
    </rPh>
    <rPh sb="83" eb="85">
      <t>メイカク</t>
    </rPh>
    <rPh sb="86" eb="87">
      <t>サダ</t>
    </rPh>
    <rPh sb="95" eb="96">
      <t>ミト</t>
    </rPh>
    <rPh sb="100" eb="102">
      <t>バアイ</t>
    </rPh>
    <phoneticPr fontId="1"/>
  </si>
  <si>
    <t>○チップ（奉仕料の配分として事業主か
　ら受けるもの）</t>
    <phoneticPr fontId="1"/>
  </si>
  <si>
    <t>○退職金（退職を事由として支払われるも
　のであって、退職時に支払われるもの又
　は事業主の都合等により退職前に一時金
　として支払われるもの）</t>
    <rPh sb="1" eb="4">
      <t>タイショクキン</t>
    </rPh>
    <phoneticPr fontId="1"/>
  </si>
  <si>
    <t>○雇用保険料その他社会保険料（労働者
　の負担分を事業主が負担する場合）</t>
    <rPh sb="1" eb="3">
      <t>コヨウ</t>
    </rPh>
    <rPh sb="3" eb="5">
      <t>ホケン</t>
    </rPh>
    <rPh sb="5" eb="6">
      <t>リョウ</t>
    </rPh>
    <rPh sb="8" eb="9">
      <t>タ</t>
    </rPh>
    <rPh sb="9" eb="11">
      <t>シャカイ</t>
    </rPh>
    <rPh sb="11" eb="14">
      <t>ホケンリョウ</t>
    </rPh>
    <phoneticPr fontId="1"/>
  </si>
  <si>
    <t>○住居の利益（社宅等の貸与を行ってい
　る場合のうち貸与を受けない者に対し
　均衡上住宅手当を支給する場合）</t>
    <rPh sb="1" eb="3">
      <t>ジュウキョ</t>
    </rPh>
    <rPh sb="4" eb="6">
      <t>リエキ</t>
    </rPh>
    <phoneticPr fontId="1"/>
  </si>
  <si>
    <t>　登録型派遣労働者については、同一の派遣元
において、次のいずれにも該当するものについ
ては、被保険者となります。　　　
　①1週間の労働時間が20時間以上　　
　②反復継続して派遣就労する者（31日以上継
　　続して同一派遣元に雇用されることが見込
　　まれる者等）　　　　　　　　　　　　　　　　　　　　　　　　　　　　　　　　　</t>
    <rPh sb="1" eb="4">
      <t>トウロクガタ</t>
    </rPh>
    <rPh sb="4" eb="6">
      <t>ハケン</t>
    </rPh>
    <rPh sb="6" eb="9">
      <t>ロウドウシャ</t>
    </rPh>
    <rPh sb="15" eb="17">
      <t>ドウイツ</t>
    </rPh>
    <rPh sb="18" eb="21">
      <t>ハケンモト</t>
    </rPh>
    <rPh sb="27" eb="28">
      <t>ツギ</t>
    </rPh>
    <rPh sb="34" eb="36">
      <t>ガイトウ</t>
    </rPh>
    <rPh sb="47" eb="51">
      <t>ヒホケンシャ</t>
    </rPh>
    <rPh sb="91" eb="93">
      <t>シュウロウ</t>
    </rPh>
    <rPh sb="109" eb="111">
      <t>ドウイツ</t>
    </rPh>
    <rPh sb="111" eb="114">
      <t>ハケンモト</t>
    </rPh>
    <rPh sb="132" eb="133">
      <t>トウ</t>
    </rPh>
    <phoneticPr fontId="1"/>
  </si>
  <si>
    <t>○いわゆる前払い退職金（労働者が在職
　中に、退職金相当額の全部又は一部を
　給与や賞与に上乗せするなど前払いさ
　れるもの）</t>
    <rPh sb="5" eb="7">
      <t>マエバラ</t>
    </rPh>
    <rPh sb="8" eb="11">
      <t>タイショクキン</t>
    </rPh>
    <phoneticPr fontId="1"/>
  </si>
  <si>
    <t>　　すべて「労働者」として対象となります。</t>
    <phoneticPr fontId="1"/>
  </si>
  <si>
    <t>　反復継続して就労せず、その者の受ける賃金
が家計の補助的なものは被保険者の対象となり
ません。</t>
    <rPh sb="1" eb="3">
      <t>ハンプク</t>
    </rPh>
    <rPh sb="3" eb="5">
      <t>ケイゾク</t>
    </rPh>
    <rPh sb="7" eb="9">
      <t>シュウロウ</t>
    </rPh>
    <rPh sb="14" eb="15">
      <t>モノ</t>
    </rPh>
    <rPh sb="16" eb="17">
      <t>ウ</t>
    </rPh>
    <rPh sb="19" eb="21">
      <t>チンギン</t>
    </rPh>
    <rPh sb="23" eb="25">
      <t>カケイ</t>
    </rPh>
    <rPh sb="26" eb="29">
      <t>ホジョテキ</t>
    </rPh>
    <rPh sb="33" eb="37">
      <t>ヒホケンシャ</t>
    </rPh>
    <rPh sb="38" eb="40">
      <t>タイショウ</t>
    </rPh>
    <phoneticPr fontId="1"/>
  </si>
  <si>
    <t>○社会保険適用促進手当</t>
    <rPh sb="1" eb="3">
      <t>シャカイ</t>
    </rPh>
    <rPh sb="3" eb="5">
      <t>ホケン</t>
    </rPh>
    <rPh sb="5" eb="7">
      <t>テキヨウ</t>
    </rPh>
    <rPh sb="7" eb="9">
      <t>ソクシン</t>
    </rPh>
    <rPh sb="9" eb="11">
      <t>テアテ</t>
    </rPh>
    <phoneticPr fontId="1"/>
  </si>
  <si>
    <t>高年齢  　労働者</t>
    <rPh sb="0" eb="3">
      <t>コウネンレイ</t>
    </rPh>
    <rPh sb="6" eb="9">
      <t>ロウドウシャ</t>
    </rPh>
    <phoneticPr fontId="1"/>
  </si>
  <si>
    <t>　年齢に制限なく、雇用保険の適用対象になり
ます。（短期雇用特例被保険者及び日雇労働被
保険者を除きます。）ただし、64歳以上の高年
齢労働者については、令和元年度までは雇用保
険の保険料が免除されます。</t>
    <rPh sb="1" eb="3">
      <t>ネンレイ</t>
    </rPh>
    <rPh sb="4" eb="6">
      <t>セイゲン</t>
    </rPh>
    <rPh sb="9" eb="11">
      <t>コヨウ</t>
    </rPh>
    <rPh sb="11" eb="13">
      <t>ホケン</t>
    </rPh>
    <rPh sb="14" eb="16">
      <t>テキヨウ</t>
    </rPh>
    <rPh sb="16" eb="18">
      <t>タイショウ</t>
    </rPh>
    <rPh sb="26" eb="28">
      <t>タンキ</t>
    </rPh>
    <rPh sb="28" eb="30">
      <t>コヨウ</t>
    </rPh>
    <rPh sb="30" eb="32">
      <t>トクレイ</t>
    </rPh>
    <rPh sb="32" eb="36">
      <t>ヒホケンシャ</t>
    </rPh>
    <rPh sb="36" eb="37">
      <t>オヨ</t>
    </rPh>
    <rPh sb="38" eb="40">
      <t>ヒヤト</t>
    </rPh>
    <rPh sb="40" eb="42">
      <t>ロウドウ</t>
    </rPh>
    <rPh sb="42" eb="43">
      <t>ヒ</t>
    </rPh>
    <rPh sb="44" eb="47">
      <t>ホケンシャ</t>
    </rPh>
    <rPh sb="48" eb="49">
      <t>ノゾ</t>
    </rPh>
    <rPh sb="60" eb="61">
      <t>サイ</t>
    </rPh>
    <rPh sb="61" eb="63">
      <t>イジョウ</t>
    </rPh>
    <rPh sb="77" eb="78">
      <t>レイ</t>
    </rPh>
    <rPh sb="78" eb="79">
      <t>ワ</t>
    </rPh>
    <rPh sb="79" eb="80">
      <t>ガン</t>
    </rPh>
    <rPh sb="80" eb="82">
      <t>ネンド</t>
    </rPh>
    <rPh sb="82" eb="84">
      <t>ヘイネンド</t>
    </rPh>
    <rPh sb="85" eb="87">
      <t>コヨウ</t>
    </rPh>
    <rPh sb="87" eb="88">
      <t>ホ</t>
    </rPh>
    <rPh sb="91" eb="94">
      <t>ホケンリョウ</t>
    </rPh>
    <rPh sb="95" eb="97">
      <t>メンジョ</t>
    </rPh>
    <phoneticPr fontId="1"/>
  </si>
  <si>
    <t>株式会社　多摩稲城</t>
    <rPh sb="0" eb="4">
      <t>カブシキガイシャ</t>
    </rPh>
    <rPh sb="5" eb="9">
      <t>タマイナギ</t>
    </rPh>
    <phoneticPr fontId="1"/>
  </si>
  <si>
    <t>042</t>
    <phoneticPr fontId="1"/>
  </si>
  <si>
    <t>373</t>
    <phoneticPr fontId="1"/>
  </si>
  <si>
    <t>3888</t>
    <phoneticPr fontId="1"/>
  </si>
  <si>
    <t>206</t>
    <phoneticPr fontId="1"/>
  </si>
  <si>
    <t>0024</t>
    <phoneticPr fontId="1"/>
  </si>
  <si>
    <t>多摩市諏訪1-7-26</t>
    <rPh sb="0" eb="3">
      <t>タマシ</t>
    </rPh>
    <rPh sb="3" eb="5">
      <t>スワ</t>
    </rPh>
    <phoneticPr fontId="1"/>
  </si>
  <si>
    <t>大工工事</t>
    <rPh sb="0" eb="2">
      <t>ダイク</t>
    </rPh>
    <rPh sb="2" eb="4">
      <t>コウジ</t>
    </rPh>
    <phoneticPr fontId="1"/>
  </si>
  <si>
    <t>　　　　　　　７月</t>
    <rPh sb="8" eb="9">
      <t>ガツ</t>
    </rPh>
    <phoneticPr fontId="1"/>
  </si>
  <si>
    <t>　　　　　　　１０月</t>
    <rPh sb="9" eb="10">
      <t>ガツ</t>
    </rPh>
    <phoneticPr fontId="1"/>
  </si>
  <si>
    <t>　　　　　　　１１月</t>
    <rPh sb="9" eb="10">
      <t>ガツ</t>
    </rPh>
    <phoneticPr fontId="1"/>
  </si>
  <si>
    <t>　　　　　　　１２月</t>
    <rPh sb="9" eb="10">
      <t>ガツ</t>
    </rPh>
    <phoneticPr fontId="1"/>
  </si>
  <si>
    <t>大工工事（資材置場＆作業場＆事務所）</t>
    <rPh sb="0" eb="2">
      <t>ダイク</t>
    </rPh>
    <rPh sb="2" eb="4">
      <t>コウジ</t>
    </rPh>
    <rPh sb="5" eb="7">
      <t>シザイ</t>
    </rPh>
    <rPh sb="7" eb="9">
      <t>オキバ</t>
    </rPh>
    <rPh sb="10" eb="13">
      <t>サギョウバ</t>
    </rPh>
    <rPh sb="14" eb="17">
      <t>ジムショ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</si>
</sst>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2"/>
      <name val="ＭＳ 明朝"/>
      <family val="1"/>
      <charset val="128"/>
    </font>
    <font>
      <sz val="8"/>
      <name val="ＭＳ Ｐゴシック"/>
      <family val="3"/>
      <charset val="128"/>
    </font>
    <font>
      <b/>
      <sz val="9"/>
      <color indexed="81"/>
      <name val="ＭＳ Ｐゴシック"/>
      <family val="3"/>
      <charset val="128"/>
    </font>
    <font>
      <sz val="11"/>
      <name val="ＭＳ ゴシック"/>
      <family val="3"/>
      <charset val="128"/>
    </font>
    <font>
      <sz val="11"/>
      <color theme="0"/>
      <name val="ＭＳ 明朝"/>
      <family val="1"/>
      <charset val="128"/>
    </font>
    <font>
      <sz val="11"/>
      <color rgb="FFFF0000"/>
      <name val="ＭＳ 明朝"/>
      <family val="1"/>
      <charset val="128"/>
    </font>
    <font>
      <b/>
      <sz val="10"/>
      <color rgb="FFFF0000"/>
      <name val="ＭＳ 明朝"/>
      <family val="1"/>
      <charset val="128"/>
    </font>
    <font>
      <sz val="10"/>
      <color theme="1"/>
      <name val="ＭＳ 明朝"/>
      <family val="1"/>
      <charset val="128"/>
    </font>
    <font>
      <sz val="16"/>
      <color theme="1"/>
      <name val="ＭＳ 明朝"/>
      <family val="1"/>
      <charset val="128"/>
    </font>
    <font>
      <sz val="16"/>
      <color theme="1"/>
      <name val="ＭＳ ゴシック"/>
      <family val="3"/>
      <charset val="128"/>
    </font>
    <font>
      <sz val="9"/>
      <color theme="1"/>
      <name val="ＭＳ 明朝"/>
      <family val="1"/>
      <charset val="128"/>
    </font>
    <font>
      <sz val="9"/>
      <color indexed="8"/>
      <name val="ＭＳ 明朝"/>
      <family val="1"/>
      <charset val="128"/>
    </font>
    <font>
      <sz val="6"/>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02">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theme="1"/>
      </top>
      <bottom style="thin">
        <color theme="1"/>
      </bottom>
      <diagonal/>
    </border>
    <border>
      <left/>
      <right/>
      <top style="thin">
        <color theme="1"/>
      </top>
      <bottom/>
      <diagonal/>
    </border>
    <border>
      <left/>
      <right/>
      <top style="thin">
        <color indexed="64"/>
      </top>
      <bottom style="thin">
        <color theme="1"/>
      </bottom>
      <diagonal/>
    </border>
    <border>
      <left style="thick">
        <color theme="1"/>
      </left>
      <right/>
      <top style="thin">
        <color indexed="64"/>
      </top>
      <bottom style="thin">
        <color indexed="64"/>
      </bottom>
      <diagonal/>
    </border>
    <border>
      <left style="thick">
        <color theme="1"/>
      </left>
      <right/>
      <top style="thin">
        <color indexed="64"/>
      </top>
      <bottom/>
      <diagonal/>
    </border>
    <border>
      <left style="thick">
        <color theme="1"/>
      </left>
      <right/>
      <top style="thin">
        <color theme="1"/>
      </top>
      <bottom/>
      <diagonal/>
    </border>
    <border>
      <left style="thick">
        <color theme="1"/>
      </left>
      <right/>
      <top style="thin">
        <color theme="1"/>
      </top>
      <bottom style="thin">
        <color theme="1"/>
      </bottom>
      <diagonal/>
    </border>
    <border>
      <left style="thick">
        <color theme="1"/>
      </left>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style="medium">
        <color indexed="64"/>
      </bottom>
      <diagonal/>
    </border>
    <border>
      <left style="thick">
        <color rgb="FFFF0000"/>
      </left>
      <right/>
      <top style="thin">
        <color indexed="64"/>
      </top>
      <bottom/>
      <diagonal/>
    </border>
    <border>
      <left/>
      <right style="thick">
        <color rgb="FFFF0000"/>
      </right>
      <top style="medium">
        <color indexed="64"/>
      </top>
      <bottom/>
      <diagonal/>
    </border>
    <border>
      <left style="thick">
        <color rgb="FFFF0000"/>
      </left>
      <right/>
      <top/>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top/>
      <bottom style="thick">
        <color rgb="FFFF0000"/>
      </bottom>
      <diagonal/>
    </border>
    <border>
      <left/>
      <right/>
      <top/>
      <bottom style="thick">
        <color rgb="FFFF0000"/>
      </bottom>
      <diagonal/>
    </border>
    <border>
      <left/>
      <right style="medium">
        <color indexed="64"/>
      </right>
      <top/>
      <bottom style="thick">
        <color rgb="FFFF0000"/>
      </bottom>
      <diagonal/>
    </border>
    <border>
      <left style="medium">
        <color indexed="64"/>
      </left>
      <right/>
      <top/>
      <bottom style="thick">
        <color rgb="FFFF0000"/>
      </bottom>
      <diagonal/>
    </border>
    <border>
      <left/>
      <right style="thick">
        <color rgb="FFFF0000"/>
      </right>
      <top/>
      <bottom style="thick">
        <color rgb="FFFF0000"/>
      </bottom>
      <diagonal/>
    </border>
    <border>
      <left style="thin">
        <color indexed="64"/>
      </left>
      <right/>
      <top style="thick">
        <color rgb="FFFF0000"/>
      </top>
      <bottom style="medium">
        <color indexed="64"/>
      </bottom>
      <diagonal/>
    </border>
    <border>
      <left/>
      <right/>
      <top style="thick">
        <color rgb="FFFF0000"/>
      </top>
      <bottom style="medium">
        <color indexed="64"/>
      </bottom>
      <diagonal/>
    </border>
    <border>
      <left/>
      <right style="thick">
        <color rgb="FFFF0000"/>
      </right>
      <top style="thick">
        <color rgb="FFFF0000"/>
      </top>
      <bottom style="medium">
        <color indexed="64"/>
      </bottom>
      <diagonal/>
    </border>
    <border>
      <left/>
      <right style="thick">
        <color rgb="FFFF0000"/>
      </right>
      <top/>
      <bottom/>
      <diagonal/>
    </border>
    <border>
      <left style="thick">
        <color rgb="FFFF0000"/>
      </left>
      <right/>
      <top style="thick">
        <color rgb="FFFF0000"/>
      </top>
      <bottom/>
      <diagonal/>
    </border>
    <border>
      <left style="thick">
        <color rgb="FFFF0000"/>
      </left>
      <right style="dotted">
        <color indexed="64"/>
      </right>
      <top style="thick">
        <color rgb="FFFF0000"/>
      </top>
      <bottom/>
      <diagonal/>
    </border>
    <border>
      <left/>
      <right style="thin">
        <color indexed="64"/>
      </right>
      <top style="thick">
        <color rgb="FFFF0000"/>
      </top>
      <bottom/>
      <diagonal/>
    </border>
    <border>
      <left style="thin">
        <color indexed="64"/>
      </left>
      <right style="dotted">
        <color indexed="64"/>
      </right>
      <top style="thick">
        <color rgb="FFFF0000"/>
      </top>
      <bottom style="thin">
        <color indexed="64"/>
      </bottom>
      <diagonal/>
    </border>
    <border>
      <left style="dotted">
        <color indexed="64"/>
      </left>
      <right style="dotted">
        <color indexed="64"/>
      </right>
      <top style="thick">
        <color rgb="FFFF0000"/>
      </top>
      <bottom style="thin">
        <color indexed="64"/>
      </bottom>
      <diagonal/>
    </border>
    <border>
      <left style="dotted">
        <color indexed="64"/>
      </left>
      <right style="thin">
        <color indexed="64"/>
      </right>
      <top style="thick">
        <color rgb="FFFF0000"/>
      </top>
      <bottom style="thin">
        <color indexed="64"/>
      </bottom>
      <diagonal/>
    </border>
    <border>
      <left/>
      <right style="dotted">
        <color indexed="64"/>
      </right>
      <top style="thick">
        <color rgb="FFFF0000"/>
      </top>
      <bottom style="thin">
        <color indexed="64"/>
      </bottom>
      <diagonal/>
    </border>
    <border>
      <left style="dotted">
        <color indexed="64"/>
      </left>
      <right/>
      <top style="thick">
        <color rgb="FFFF0000"/>
      </top>
      <bottom style="thin">
        <color indexed="64"/>
      </bottom>
      <diagonal/>
    </border>
    <border>
      <left style="dotted">
        <color indexed="64"/>
      </left>
      <right style="thick">
        <color rgb="FFFF0000"/>
      </right>
      <top style="thick">
        <color rgb="FFFF0000"/>
      </top>
      <bottom style="thin">
        <color indexed="64"/>
      </bottom>
      <diagonal/>
    </border>
    <border>
      <left style="thick">
        <color rgb="FFFF0000"/>
      </left>
      <right style="dotted">
        <color indexed="64"/>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style="thin">
        <color indexed="64"/>
      </left>
      <right style="dotted">
        <color indexed="64"/>
      </right>
      <top style="thin">
        <color indexed="64"/>
      </top>
      <bottom style="thick">
        <color rgb="FFFF0000"/>
      </bottom>
      <diagonal/>
    </border>
    <border>
      <left style="dotted">
        <color indexed="64"/>
      </left>
      <right style="dotted">
        <color indexed="64"/>
      </right>
      <top style="thin">
        <color indexed="64"/>
      </top>
      <bottom style="thick">
        <color rgb="FFFF0000"/>
      </bottom>
      <diagonal/>
    </border>
    <border>
      <left style="dotted">
        <color indexed="64"/>
      </left>
      <right style="thin">
        <color indexed="64"/>
      </right>
      <top style="thin">
        <color indexed="64"/>
      </top>
      <bottom style="thick">
        <color rgb="FFFF0000"/>
      </bottom>
      <diagonal/>
    </border>
    <border>
      <left/>
      <right style="dotted">
        <color indexed="64"/>
      </right>
      <top style="thin">
        <color indexed="64"/>
      </top>
      <bottom style="thick">
        <color rgb="FFFF0000"/>
      </bottom>
      <diagonal/>
    </border>
    <border>
      <left style="dotted">
        <color indexed="64"/>
      </left>
      <right/>
      <top style="thin">
        <color indexed="64"/>
      </top>
      <bottom style="thick">
        <color rgb="FFFF0000"/>
      </bottom>
      <diagonal/>
    </border>
    <border>
      <left style="dotted">
        <color indexed="64"/>
      </left>
      <right style="thick">
        <color rgb="FFFF0000"/>
      </right>
      <top style="thin">
        <color indexed="64"/>
      </top>
      <bottom style="thick">
        <color rgb="FFFF0000"/>
      </bottom>
      <diagonal/>
    </border>
    <border>
      <left style="dotted">
        <color indexed="64"/>
      </left>
      <right style="dotted">
        <color indexed="64"/>
      </right>
      <top style="thick">
        <color rgb="FFFF0000"/>
      </top>
      <bottom/>
      <diagonal/>
    </border>
    <border>
      <left style="dotted">
        <color indexed="64"/>
      </left>
      <right style="thick">
        <color rgb="FFFF0000"/>
      </right>
      <top style="thick">
        <color rgb="FFFF0000"/>
      </top>
      <bottom/>
      <diagonal/>
    </border>
    <border>
      <left style="thick">
        <color rgb="FFFF0000"/>
      </left>
      <right style="dotted">
        <color indexed="64"/>
      </right>
      <top/>
      <bottom/>
      <diagonal/>
    </border>
    <border>
      <left style="dotted">
        <color indexed="64"/>
      </left>
      <right style="thick">
        <color rgb="FFFF0000"/>
      </right>
      <top/>
      <bottom/>
      <diagonal/>
    </border>
    <border>
      <left style="dotted">
        <color indexed="64"/>
      </left>
      <right style="dotted">
        <color indexed="64"/>
      </right>
      <top/>
      <bottom style="thick">
        <color rgb="FFFF0000"/>
      </bottom>
      <diagonal/>
    </border>
    <border>
      <left style="dotted">
        <color indexed="64"/>
      </left>
      <right style="thick">
        <color rgb="FFFF0000"/>
      </right>
      <top/>
      <bottom style="thick">
        <color rgb="FFFF0000"/>
      </bottom>
      <diagonal/>
    </border>
    <border>
      <left style="thick">
        <color rgb="FFFF0000"/>
      </left>
      <right/>
      <top/>
      <bottom style="thin">
        <color indexed="64"/>
      </bottom>
      <diagonal/>
    </border>
    <border>
      <left/>
      <right/>
      <top/>
      <bottom style="thin">
        <color theme="1"/>
      </bottom>
      <diagonal/>
    </border>
    <border>
      <left style="thick">
        <color rgb="FFFF0000"/>
      </left>
      <right/>
      <top style="thin">
        <color indexed="64"/>
      </top>
      <bottom style="thick">
        <color rgb="FFFF0000"/>
      </bottom>
      <diagonal/>
    </border>
    <border>
      <left style="medium">
        <color theme="1"/>
      </left>
      <right/>
      <top style="medium">
        <color theme="1"/>
      </top>
      <bottom/>
      <diagonal/>
    </border>
    <border>
      <left/>
      <right/>
      <top style="medium">
        <color theme="1"/>
      </top>
      <bottom/>
      <diagonal/>
    </border>
    <border>
      <left/>
      <right/>
      <top style="medium">
        <color theme="1"/>
      </top>
      <bottom style="thin">
        <color indexed="64"/>
      </bottom>
      <diagonal/>
    </border>
    <border>
      <left/>
      <right style="medium">
        <color theme="1"/>
      </right>
      <top style="medium">
        <color theme="1"/>
      </top>
      <bottom/>
      <diagonal/>
    </border>
    <border diagonalDown="1">
      <left style="medium">
        <color theme="1"/>
      </left>
      <right/>
      <top style="thin">
        <color indexed="64"/>
      </top>
      <bottom/>
      <diagonal style="thin">
        <color indexed="64"/>
      </diagonal>
    </border>
    <border>
      <left style="thin">
        <color indexed="64"/>
      </left>
      <right style="medium">
        <color theme="1"/>
      </right>
      <top style="thin">
        <color indexed="64"/>
      </top>
      <bottom style="thin">
        <color indexed="64"/>
      </bottom>
      <diagonal/>
    </border>
    <border diagonalDown="1">
      <left style="medium">
        <color theme="1"/>
      </left>
      <right/>
      <top/>
      <bottom/>
      <diagonal style="thin">
        <color indexed="64"/>
      </diagonal>
    </border>
    <border>
      <left/>
      <right style="medium">
        <color theme="1"/>
      </right>
      <top style="thin">
        <color indexed="64"/>
      </top>
      <bottom/>
      <diagonal/>
    </border>
    <border diagonalUp="1">
      <left/>
      <right style="medium">
        <color theme="1"/>
      </right>
      <top style="thin">
        <color indexed="64"/>
      </top>
      <bottom/>
      <diagonal style="thin">
        <color indexed="64"/>
      </diagonal>
    </border>
    <border diagonalUp="1">
      <left/>
      <right style="medium">
        <color theme="1"/>
      </right>
      <top/>
      <bottom/>
      <diagonal style="thin">
        <color indexed="64"/>
      </diagonal>
    </border>
    <border diagonalDown="1">
      <left style="medium">
        <color theme="1"/>
      </left>
      <right/>
      <top/>
      <bottom style="thin">
        <color indexed="64"/>
      </bottom>
      <diagonal style="thin">
        <color indexed="64"/>
      </diagonal>
    </border>
    <border diagonalUp="1">
      <left/>
      <right style="medium">
        <color theme="1"/>
      </right>
      <top/>
      <bottom style="thin">
        <color indexed="64"/>
      </bottom>
      <diagonal style="thin">
        <color indexed="64"/>
      </diagonal>
    </border>
    <border>
      <left style="medium">
        <color theme="1"/>
      </left>
      <right/>
      <top style="thin">
        <color indexed="64"/>
      </top>
      <bottom style="thin">
        <color indexed="64"/>
      </bottom>
      <diagonal/>
    </border>
    <border diagonalUp="1">
      <left/>
      <right style="medium">
        <color theme="1"/>
      </right>
      <top style="thin">
        <color indexed="64"/>
      </top>
      <bottom style="thin">
        <color indexed="64"/>
      </bottom>
      <diagonal style="thin">
        <color indexed="64"/>
      </diagonal>
    </border>
    <border>
      <left style="medium">
        <color theme="1"/>
      </left>
      <right/>
      <top style="thin">
        <color indexed="64"/>
      </top>
      <bottom/>
      <diagonal/>
    </border>
    <border>
      <left style="medium">
        <color theme="1"/>
      </left>
      <right/>
      <top style="thin">
        <color theme="1"/>
      </top>
      <bottom/>
      <diagonal/>
    </border>
    <border>
      <left style="medium">
        <color theme="1"/>
      </left>
      <right/>
      <top style="thin">
        <color theme="1"/>
      </top>
      <bottom style="thin">
        <color theme="1"/>
      </bottom>
      <diagonal/>
    </border>
    <border>
      <left style="medium">
        <color theme="1"/>
      </left>
      <right/>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diagonalUp="1">
      <left style="thin">
        <color indexed="64"/>
      </left>
      <right style="thin">
        <color indexed="64"/>
      </right>
      <top style="thin">
        <color indexed="64"/>
      </top>
      <bottom style="medium">
        <color theme="1"/>
      </bottom>
      <diagonal style="thin">
        <color indexed="64"/>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s>
  <cellStyleXfs count="1">
    <xf numFmtId="0" fontId="0" fillId="0" borderId="0">
      <alignment vertical="center"/>
    </xf>
  </cellStyleXfs>
  <cellXfs count="1060">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 fillId="2" borderId="7" xfId="0" applyFont="1" applyFill="1" applyBorder="1" applyAlignment="1" applyProtection="1">
      <alignment horizontal="center" vertical="center" shrinkToFit="1"/>
      <protection locked="0"/>
    </xf>
    <xf numFmtId="0" fontId="0" fillId="2" borderId="0" xfId="0" applyFill="1" applyAlignment="1">
      <alignment horizontal="center" vertical="center" shrinkToFit="1"/>
    </xf>
    <xf numFmtId="0" fontId="0" fillId="2" borderId="8" xfId="0" applyFill="1"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6" fillId="2" borderId="10" xfId="0" applyFont="1" applyFill="1" applyBorder="1" applyAlignment="1">
      <alignment vertical="center" shrinkToFit="1"/>
    </xf>
    <xf numFmtId="49" fontId="2" fillId="2" borderId="12" xfId="0" applyNumberFormat="1" applyFont="1" applyFill="1" applyBorder="1" applyAlignment="1" applyProtection="1">
      <alignment horizontal="center" vertical="center" shrinkToFit="1"/>
      <protection locked="0"/>
    </xf>
    <xf numFmtId="0" fontId="19"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19" fillId="0" borderId="0" xfId="0" applyFont="1" applyProtection="1">
      <alignment vertical="center"/>
      <protection locked="0"/>
    </xf>
    <xf numFmtId="0" fontId="18" fillId="0" borderId="0" xfId="0" applyFont="1">
      <alignment vertical="center"/>
    </xf>
    <xf numFmtId="0" fontId="18" fillId="0" borderId="14" xfId="0" applyFont="1" applyBorder="1" applyAlignment="1">
      <alignment horizontal="center" vertical="center"/>
    </xf>
    <xf numFmtId="49" fontId="5" fillId="3" borderId="0" xfId="0" applyNumberFormat="1" applyFont="1" applyFill="1" applyAlignment="1" applyProtection="1">
      <alignment horizontal="center" shrinkToFit="1"/>
      <protection locked="0"/>
    </xf>
    <xf numFmtId="49" fontId="2" fillId="3" borderId="12" xfId="0" applyNumberFormat="1"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protection locked="0"/>
    </xf>
    <xf numFmtId="0" fontId="5" fillId="3" borderId="6" xfId="0" applyFont="1" applyFill="1" applyBorder="1" applyProtection="1">
      <alignment vertical="center"/>
      <protection locked="0"/>
    </xf>
    <xf numFmtId="0" fontId="2" fillId="0" borderId="7"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6" fillId="0" borderId="10" xfId="0" applyFont="1" applyBorder="1" applyAlignment="1">
      <alignment vertical="center" shrinkToFit="1"/>
    </xf>
    <xf numFmtId="49" fontId="2" fillId="3" borderId="56" xfId="0" applyNumberFormat="1" applyFont="1" applyFill="1" applyBorder="1" applyAlignment="1" applyProtection="1">
      <alignment horizontal="center" vertical="center" shrinkToFit="1"/>
      <protection locked="0"/>
    </xf>
    <xf numFmtId="0" fontId="4" fillId="0" borderId="0" xfId="0" applyFont="1" applyAlignment="1">
      <alignment horizontal="distributed" vertical="center"/>
    </xf>
    <xf numFmtId="0" fontId="4" fillId="0" borderId="0" xfId="0" applyFont="1">
      <alignment vertical="center"/>
    </xf>
    <xf numFmtId="0" fontId="2" fillId="0" borderId="14" xfId="0" applyFont="1" applyBorder="1" applyAlignment="1">
      <alignment horizontal="center" vertical="center"/>
    </xf>
    <xf numFmtId="0" fontId="2" fillId="0" borderId="16" xfId="0" applyFont="1" applyBorder="1" applyAlignment="1">
      <alignment horizontal="center" vertical="center" textRotation="255"/>
    </xf>
    <xf numFmtId="0" fontId="2" fillId="0" borderId="7"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2" fillId="0" borderId="7" xfId="0" applyFont="1" applyBorder="1">
      <alignment vertical="center"/>
    </xf>
    <xf numFmtId="0" fontId="2" fillId="0" borderId="8" xfId="0" applyFont="1" applyBorder="1">
      <alignment vertical="center"/>
    </xf>
    <xf numFmtId="0" fontId="2" fillId="0" borderId="17" xfId="0" applyFont="1" applyBorder="1" applyAlignment="1">
      <alignment vertical="center" textRotation="255"/>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5" fillId="0" borderId="5" xfId="0" applyFont="1" applyBorder="1" applyAlignment="1">
      <alignment vertical="top"/>
    </xf>
    <xf numFmtId="0" fontId="25" fillId="0" borderId="2" xfId="0" applyFont="1" applyBorder="1" applyAlignment="1">
      <alignment vertical="top"/>
    </xf>
    <xf numFmtId="0" fontId="25" fillId="0" borderId="3" xfId="0" applyFont="1" applyBorder="1" applyAlignment="1">
      <alignment vertical="top"/>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18" fillId="0" borderId="7" xfId="0" applyFont="1" applyBorder="1">
      <alignment vertical="center"/>
    </xf>
    <xf numFmtId="0" fontId="18" fillId="0" borderId="8" xfId="0" applyFont="1" applyBorder="1">
      <alignment vertical="center"/>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0" fillId="0" borderId="8" xfId="0" applyBorder="1">
      <alignment vertical="center"/>
    </xf>
    <xf numFmtId="0" fontId="0" fillId="0" borderId="9" xfId="0" applyBorder="1">
      <alignment vertical="center"/>
    </xf>
    <xf numFmtId="0" fontId="0" fillId="0" borderId="10" xfId="0" applyBorder="1">
      <alignment vertical="center"/>
    </xf>
    <xf numFmtId="49" fontId="5" fillId="2" borderId="0" xfId="0" applyNumberFormat="1" applyFont="1" applyFill="1" applyAlignment="1" applyProtection="1">
      <alignment horizontal="center" shrinkToFit="1"/>
      <protection locked="0"/>
    </xf>
    <xf numFmtId="49" fontId="4" fillId="0" borderId="0" xfId="0" applyNumberFormat="1" applyFont="1" applyAlignment="1">
      <alignment horizontal="distributed"/>
    </xf>
    <xf numFmtId="49" fontId="2" fillId="0" borderId="0" xfId="0" applyNumberFormat="1" applyFont="1" applyAlignment="1">
      <alignment horizontal="left" vertical="center"/>
    </xf>
    <xf numFmtId="0" fontId="5" fillId="0" borderId="2" xfId="0" applyFont="1" applyBorder="1" applyAlignment="1">
      <alignment horizontal="center" vertical="center"/>
    </xf>
    <xf numFmtId="0" fontId="5" fillId="0" borderId="105" xfId="0" applyFont="1" applyBorder="1">
      <alignment vertical="center"/>
    </xf>
    <xf numFmtId="0" fontId="5" fillId="0" borderId="106" xfId="0" applyFont="1" applyBorder="1">
      <alignment vertical="center"/>
    </xf>
    <xf numFmtId="0" fontId="5" fillId="3" borderId="9" xfId="0" applyFont="1" applyFill="1" applyBorder="1" applyProtection="1">
      <alignment vertical="center"/>
      <protection locked="0"/>
    </xf>
    <xf numFmtId="0" fontId="5" fillId="0" borderId="9" xfId="0" applyFont="1" applyBorder="1">
      <alignment vertical="center"/>
    </xf>
    <xf numFmtId="0" fontId="5" fillId="0" borderId="108" xfId="0" applyFont="1" applyBorder="1" applyAlignment="1">
      <alignment horizontal="center" vertical="center"/>
    </xf>
    <xf numFmtId="0" fontId="5" fillId="0" borderId="108" xfId="0" applyFont="1" applyBorder="1">
      <alignment vertical="center"/>
    </xf>
    <xf numFmtId="0" fontId="5" fillId="0" borderId="109" xfId="0" applyFont="1" applyBorder="1" applyAlignment="1">
      <alignment horizontal="center" vertical="center"/>
    </xf>
    <xf numFmtId="0" fontId="5" fillId="0" borderId="110" xfId="0" applyFont="1" applyBorder="1">
      <alignment vertical="center"/>
    </xf>
    <xf numFmtId="0" fontId="5" fillId="0" borderId="111" xfId="0" applyFont="1" applyBorder="1">
      <alignment vertical="center"/>
    </xf>
    <xf numFmtId="0" fontId="7" fillId="0" borderId="112" xfId="0" applyFont="1" applyBorder="1" applyAlignment="1">
      <alignment horizontal="left" vertical="center"/>
    </xf>
    <xf numFmtId="0" fontId="7" fillId="0" borderId="108" xfId="0" applyFont="1" applyBorder="1">
      <alignment vertical="center"/>
    </xf>
    <xf numFmtId="0" fontId="4" fillId="0" borderId="137" xfId="0" applyFont="1" applyBorder="1" applyAlignment="1">
      <alignment horizontal="distributed"/>
    </xf>
    <xf numFmtId="0" fontId="5" fillId="0" borderId="107" xfId="0" applyFont="1" applyBorder="1">
      <alignment vertical="center"/>
    </xf>
    <xf numFmtId="0" fontId="5" fillId="0" borderId="2" xfId="0" applyFont="1" applyBorder="1">
      <alignment vertical="center"/>
    </xf>
    <xf numFmtId="0" fontId="5" fillId="0" borderId="174" xfId="0" applyFont="1" applyBorder="1">
      <alignment vertical="center"/>
    </xf>
    <xf numFmtId="0" fontId="4" fillId="0" borderId="177" xfId="0" applyFont="1" applyBorder="1" applyAlignment="1">
      <alignment horizontal="distributed" vertical="center"/>
    </xf>
    <xf numFmtId="0" fontId="5" fillId="0" borderId="188" xfId="0" applyFont="1" applyBorder="1" applyAlignment="1">
      <alignment horizontal="center" vertical="center"/>
    </xf>
    <xf numFmtId="0" fontId="5" fillId="0" borderId="188" xfId="0" applyFont="1" applyBorder="1">
      <alignment vertical="center"/>
    </xf>
    <xf numFmtId="0" fontId="5" fillId="0" borderId="190" xfId="0" applyFont="1" applyBorder="1" applyAlignment="1">
      <alignment horizontal="center" vertical="center"/>
    </xf>
    <xf numFmtId="0" fontId="5" fillId="0" borderId="191" xfId="0" applyFont="1" applyBorder="1">
      <alignment vertical="center"/>
    </xf>
    <xf numFmtId="0" fontId="5" fillId="0" borderId="192" xfId="0" applyFont="1" applyBorder="1">
      <alignment vertical="center"/>
    </xf>
    <xf numFmtId="0" fontId="7" fillId="0" borderId="193" xfId="0" applyFont="1" applyBorder="1" applyAlignment="1">
      <alignment horizontal="left" vertical="center"/>
    </xf>
    <xf numFmtId="0" fontId="7" fillId="0" borderId="188" xfId="0" applyFont="1" applyBorder="1">
      <alignment vertical="center"/>
    </xf>
    <xf numFmtId="0" fontId="9" fillId="0" borderId="0" xfId="0" applyFont="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49" fontId="2" fillId="2" borderId="90"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91"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49" fontId="2" fillId="2" borderId="54"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15" fillId="2" borderId="5" xfId="0" applyFont="1" applyFill="1" applyBorder="1" applyAlignment="1" applyProtection="1">
      <alignment vertical="center" wrapText="1"/>
      <protection locked="0"/>
    </xf>
    <xf numFmtId="0" fontId="15" fillId="2" borderId="2" xfId="0" applyFont="1" applyFill="1" applyBorder="1" applyAlignment="1" applyProtection="1">
      <alignment vertical="center" wrapText="1"/>
      <protection locked="0"/>
    </xf>
    <xf numFmtId="0" fontId="15" fillId="2" borderId="3" xfId="0" applyFont="1" applyFill="1" applyBorder="1" applyAlignment="1" applyProtection="1">
      <alignment vertical="center" wrapText="1"/>
      <protection locked="0"/>
    </xf>
    <xf numFmtId="0" fontId="15" fillId="2" borderId="7" xfId="0" applyFont="1" applyFill="1" applyBorder="1" applyAlignment="1" applyProtection="1">
      <alignment vertical="center" wrapText="1"/>
      <protection locked="0"/>
    </xf>
    <xf numFmtId="0" fontId="15" fillId="2" borderId="0" xfId="0" applyFont="1" applyFill="1" applyAlignment="1" applyProtection="1">
      <alignment vertical="center" wrapText="1"/>
      <protection locked="0"/>
    </xf>
    <xf numFmtId="0" fontId="15"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8" xfId="0" applyFont="1" applyFill="1" applyBorder="1" applyAlignment="1" applyProtection="1">
      <alignment vertical="center" wrapText="1"/>
      <protection locked="0"/>
    </xf>
    <xf numFmtId="49" fontId="5" fillId="0" borderId="0" xfId="0" applyNumberFormat="1" applyFont="1" applyAlignment="1">
      <alignment horizontal="center"/>
    </xf>
    <xf numFmtId="49" fontId="5" fillId="0" borderId="9" xfId="0" applyNumberFormat="1" applyFont="1" applyBorder="1" applyAlignment="1">
      <alignment horizontal="center"/>
    </xf>
    <xf numFmtId="0" fontId="16" fillId="2" borderId="7" xfId="0" applyFont="1" applyFill="1" applyBorder="1" applyAlignment="1">
      <alignment vertical="center" shrinkToFit="1"/>
    </xf>
    <xf numFmtId="0" fontId="16" fillId="2" borderId="0" xfId="0" applyFont="1" applyFill="1" applyAlignment="1">
      <alignment vertical="center" shrinkToFit="1"/>
    </xf>
    <xf numFmtId="0" fontId="16" fillId="2" borderId="8" xfId="0" applyFont="1" applyFill="1" applyBorder="1" applyAlignment="1">
      <alignment vertical="center" shrinkToFit="1"/>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0" fontId="16" fillId="2" borderId="11"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49" fontId="4" fillId="0" borderId="0" xfId="0" applyNumberFormat="1" applyFont="1" applyAlignment="1">
      <alignment horizontal="distributed"/>
    </xf>
    <xf numFmtId="49" fontId="4" fillId="0" borderId="9" xfId="0" applyNumberFormat="1" applyFont="1" applyBorder="1" applyAlignment="1">
      <alignment horizontal="distributed"/>
    </xf>
    <xf numFmtId="49" fontId="2" fillId="2" borderId="0" xfId="0" applyNumberFormat="1" applyFont="1" applyFill="1" applyAlignment="1" applyProtection="1">
      <alignment horizontal="center" vertical="center" shrinkToFit="1"/>
      <protection locked="0"/>
    </xf>
    <xf numFmtId="49" fontId="2" fillId="2" borderId="9" xfId="0" applyNumberFormat="1" applyFont="1" applyFill="1" applyBorder="1" applyAlignment="1" applyProtection="1">
      <alignment horizontal="center" vertical="center" shrinkToFit="1"/>
      <protection locked="0"/>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49" fontId="2" fillId="2" borderId="44" xfId="0" applyNumberFormat="1" applyFont="1" applyFill="1" applyBorder="1" applyAlignment="1" applyProtection="1">
      <alignment horizontal="center" vertical="center" shrinkToFit="1"/>
      <protection locked="0"/>
    </xf>
    <xf numFmtId="0" fontId="2" fillId="0" borderId="0" xfId="0" applyFont="1" applyAlignment="1">
      <alignment horizontal="center" vertical="center"/>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2" fillId="2" borderId="53" xfId="0" applyNumberFormat="1" applyFont="1" applyFill="1" applyBorder="1" applyAlignment="1" applyProtection="1">
      <alignment horizontal="center" vertical="center"/>
      <protection locked="0"/>
    </xf>
    <xf numFmtId="0" fontId="2" fillId="0" borderId="0" xfId="0" applyFont="1" applyAlignment="1">
      <alignment horizontal="right"/>
    </xf>
    <xf numFmtId="0" fontId="5" fillId="0" borderId="2" xfId="0" applyFont="1" applyBorder="1" applyAlignment="1">
      <alignment horizontal="center" vertical="center"/>
    </xf>
    <xf numFmtId="0" fontId="5" fillId="0" borderId="0" xfId="0" applyFont="1" applyAlignment="1">
      <alignment horizontal="center" vertical="center"/>
    </xf>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9" fillId="0" borderId="0" xfId="0" applyNumberFormat="1" applyFont="1" applyAlignment="1">
      <alignment horizontal="center" vertical="center" shrinkToFit="1"/>
    </xf>
    <xf numFmtId="49" fontId="2" fillId="0" borderId="0" xfId="0" applyNumberFormat="1" applyFont="1" applyAlignment="1">
      <alignment horizontal="center" vertical="center"/>
    </xf>
    <xf numFmtId="49" fontId="2" fillId="2" borderId="55" xfId="0" applyNumberFormat="1" applyFont="1" applyFill="1" applyBorder="1" applyAlignment="1" applyProtection="1">
      <alignment horizontal="center" vertical="center"/>
      <protection locked="0"/>
    </xf>
    <xf numFmtId="49" fontId="2" fillId="2" borderId="0" xfId="0" applyNumberFormat="1" applyFont="1" applyFill="1" applyAlignment="1">
      <alignment horizontal="right"/>
    </xf>
    <xf numFmtId="49" fontId="4" fillId="2" borderId="0" xfId="0" applyNumberFormat="1" applyFont="1" applyFill="1" applyAlignment="1">
      <alignment horizontal="right"/>
    </xf>
    <xf numFmtId="49" fontId="4" fillId="2" borderId="9" xfId="0" applyNumberFormat="1" applyFont="1" applyFill="1" applyBorder="1" applyAlignment="1">
      <alignment horizontal="right"/>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49" fontId="2" fillId="0" borderId="0" xfId="0" applyNumberFormat="1" applyFont="1" applyAlignment="1">
      <alignment horizontal="center"/>
    </xf>
    <xf numFmtId="49" fontId="2" fillId="0" borderId="9" xfId="0" applyNumberFormat="1" applyFont="1" applyBorder="1" applyAlignment="1">
      <alignment horizontal="center"/>
    </xf>
    <xf numFmtId="49" fontId="2" fillId="2" borderId="0" xfId="0" applyNumberFormat="1" applyFont="1" applyFill="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49" fontId="4" fillId="0" borderId="0" xfId="0" applyNumberFormat="1" applyFont="1" applyAlignment="1">
      <alignment horizontal="center"/>
    </xf>
    <xf numFmtId="49" fontId="4" fillId="0" borderId="9" xfId="0" applyNumberFormat="1" applyFont="1" applyBorder="1" applyAlignment="1">
      <alignment horizont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3" fillId="0" borderId="0" xfId="0" applyFont="1" applyAlignment="1">
      <alignment horizontal="right" vertical="center"/>
    </xf>
    <xf numFmtId="0" fontId="2" fillId="0" borderId="0" xfId="0" applyFont="1" applyAlignment="1">
      <alignment horizontal="right"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49" fontId="5" fillId="2" borderId="0" xfId="0" quotePrefix="1" applyNumberFormat="1" applyFont="1" applyFill="1" applyAlignment="1" applyProtection="1">
      <alignment horizontal="center" shrinkToFit="1"/>
      <protection locked="0"/>
    </xf>
    <xf numFmtId="49" fontId="2" fillId="0" borderId="0" xfId="0" applyNumberFormat="1" applyFont="1" applyAlignment="1">
      <alignment horizontal="right" vertical="center"/>
    </xf>
    <xf numFmtId="49" fontId="4" fillId="0" borderId="0" xfId="0" applyNumberFormat="1" applyFont="1" applyAlignment="1">
      <alignment horizontal="right" vertical="center"/>
    </xf>
    <xf numFmtId="49" fontId="5" fillId="2" borderId="2" xfId="0" quotePrefix="1" applyNumberFormat="1" applyFont="1" applyFill="1" applyBorder="1" applyAlignment="1" applyProtection="1">
      <alignment horizontal="center" shrinkToFit="1"/>
      <protection locked="0"/>
    </xf>
    <xf numFmtId="49" fontId="5" fillId="2" borderId="2" xfId="0" applyNumberFormat="1" applyFont="1" applyFill="1" applyBorder="1" applyAlignment="1" applyProtection="1">
      <alignment horizontal="center" shrinkToFit="1"/>
      <protection locked="0"/>
    </xf>
    <xf numFmtId="49" fontId="8" fillId="0" borderId="0" xfId="0" applyNumberFormat="1" applyFont="1" applyAlignment="1">
      <alignment horizontal="center" shrinkToFit="1"/>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16" fillId="2" borderId="5" xfId="0" applyFont="1" applyFill="1" applyBorder="1" applyAlignment="1" applyProtection="1">
      <alignment shrinkToFit="1"/>
      <protection locked="0"/>
    </xf>
    <xf numFmtId="0" fontId="16" fillId="2" borderId="2" xfId="0" applyFont="1" applyFill="1" applyBorder="1" applyAlignment="1">
      <alignment shrinkToFit="1"/>
    </xf>
    <xf numFmtId="0" fontId="16" fillId="2" borderId="7" xfId="0" applyFont="1" applyFill="1" applyBorder="1" applyAlignment="1">
      <alignment shrinkToFit="1"/>
    </xf>
    <xf numFmtId="0" fontId="16" fillId="2" borderId="0" xfId="0" applyFont="1" applyFill="1" applyAlignment="1">
      <alignment shrinkToFit="1"/>
    </xf>
    <xf numFmtId="0" fontId="16" fillId="2" borderId="3" xfId="0" applyFont="1" applyFill="1" applyBorder="1" applyAlignment="1">
      <alignment shrinkToFit="1"/>
    </xf>
    <xf numFmtId="0" fontId="16" fillId="2" borderId="8" xfId="0" applyFont="1" applyFill="1" applyBorder="1" applyAlignment="1">
      <alignment shrinkToFi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7" xfId="0" applyFont="1" applyBorder="1" applyAlignment="1">
      <alignment horizontal="right"/>
    </xf>
    <xf numFmtId="49" fontId="2" fillId="2" borderId="92" xfId="0" applyNumberFormat="1" applyFont="1" applyFill="1" applyBorder="1" applyAlignment="1" applyProtection="1">
      <alignment horizontal="center" vertical="center"/>
      <protection locked="0"/>
    </xf>
    <xf numFmtId="49" fontId="2" fillId="2" borderId="93" xfId="0" applyNumberFormat="1" applyFont="1" applyFill="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1" xfId="0" applyFont="1" applyBorder="1" applyAlignment="1">
      <alignment horizontal="distributed" vertical="center" shrinkToFit="1"/>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0" fontId="2" fillId="2" borderId="80" xfId="0" applyFont="1" applyFill="1" applyBorder="1" applyAlignment="1" applyProtection="1">
      <alignment horizontal="center" shrinkToFit="1"/>
      <protection locked="0"/>
    </xf>
    <xf numFmtId="3" fontId="2" fillId="2" borderId="77" xfId="0" applyNumberFormat="1" applyFont="1" applyFill="1" applyBorder="1" applyAlignment="1" applyProtection="1">
      <alignment horizontal="center" shrinkToFit="1"/>
      <protection locked="0"/>
    </xf>
    <xf numFmtId="3" fontId="2" fillId="2" borderId="78" xfId="0" applyNumberFormat="1" applyFont="1" applyFill="1" applyBorder="1" applyAlignment="1" applyProtection="1">
      <alignment shrinkToFit="1"/>
      <protection locked="0"/>
    </xf>
    <xf numFmtId="3" fontId="2" fillId="2" borderId="95" xfId="0" applyNumberFormat="1" applyFont="1" applyFill="1" applyBorder="1" applyAlignment="1" applyProtection="1">
      <alignment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2" fillId="2" borderId="14" xfId="0" applyFont="1" applyFill="1" applyBorder="1" applyAlignment="1" applyProtection="1">
      <alignment horizontal="center" shrinkToFit="1"/>
      <protection locked="0"/>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5" fillId="0" borderId="68" xfId="0" applyFont="1" applyBorder="1">
      <alignment vertical="center"/>
    </xf>
    <xf numFmtId="0" fontId="5" fillId="0" borderId="69" xfId="0" applyFont="1" applyBorder="1">
      <alignment vertical="center"/>
    </xf>
    <xf numFmtId="0" fontId="5" fillId="0" borderId="96" xfId="0" applyFont="1" applyBorder="1">
      <alignment vertical="center"/>
    </xf>
    <xf numFmtId="0" fontId="0" fillId="0" borderId="71" xfId="0" applyBorder="1">
      <alignment vertical="center"/>
    </xf>
    <xf numFmtId="0" fontId="0" fillId="0" borderId="72" xfId="0" applyBorder="1">
      <alignment vertical="center"/>
    </xf>
    <xf numFmtId="0" fontId="0" fillId="0" borderId="97" xfId="0" applyBorder="1">
      <alignment vertical="center"/>
    </xf>
    <xf numFmtId="0" fontId="0" fillId="0" borderId="74" xfId="0" applyBorder="1">
      <alignment vertical="center"/>
    </xf>
    <xf numFmtId="0" fontId="0" fillId="0" borderId="75" xfId="0" applyBorder="1">
      <alignment vertical="center"/>
    </xf>
    <xf numFmtId="0" fontId="0" fillId="0" borderId="100" xfId="0" applyBorder="1">
      <alignmen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0" fontId="2" fillId="0" borderId="42" xfId="0" applyFont="1" applyBorder="1" applyAlignment="1">
      <alignment horizontal="center" vertical="center"/>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8" xfId="0" applyNumberFormat="1" applyFont="1" applyBorder="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176" fontId="2" fillId="2" borderId="14" xfId="0" applyNumberFormat="1" applyFont="1" applyFill="1" applyBorder="1" applyAlignment="1" applyProtection="1">
      <alignment horizontal="right" shrinkToFit="1"/>
      <protection locked="0"/>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0" fontId="2" fillId="0" borderId="18" xfId="0" applyFont="1" applyBorder="1" applyAlignment="1">
      <alignment horizontal="center" shrinkToFit="1"/>
    </xf>
    <xf numFmtId="0" fontId="2" fillId="0" borderId="6" xfId="0" applyFont="1" applyBorder="1" applyAlignment="1">
      <alignment horizontal="center" shrinkToFit="1"/>
    </xf>
    <xf numFmtId="0" fontId="2" fillId="0" borderId="19" xfId="0" applyFont="1" applyBorder="1" applyAlignment="1">
      <alignment horizontal="center" shrinkToFit="1"/>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49" fontId="4" fillId="0" borderId="15" xfId="0" applyNumberFormat="1" applyFont="1" applyBorder="1" applyAlignment="1">
      <alignment horizontal="left" vertical="center"/>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18" xfId="0" applyFont="1" applyBorder="1" applyAlignment="1">
      <alignment horizontal="center" vertical="center"/>
    </xf>
    <xf numFmtId="0" fontId="4" fillId="0" borderId="6" xfId="0" applyFont="1" applyBorder="1" applyAlignment="1">
      <alignment horizontal="distributed" vertical="center"/>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0" fontId="2" fillId="0" borderId="29"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178" fontId="4" fillId="2" borderId="71" xfId="0" applyNumberFormat="1" applyFont="1" applyFill="1" applyBorder="1" applyAlignment="1" applyProtection="1">
      <alignment horizontal="right" shrinkToFit="1"/>
      <protection locked="0"/>
    </xf>
    <xf numFmtId="178" fontId="4" fillId="2" borderId="72" xfId="0" applyNumberFormat="1" applyFont="1" applyFill="1" applyBorder="1" applyAlignment="1">
      <alignment horizontal="right" shrinkToFit="1"/>
    </xf>
    <xf numFmtId="178" fontId="4" fillId="2" borderId="73" xfId="0" applyNumberFormat="1" applyFont="1" applyFill="1" applyBorder="1" applyAlignment="1">
      <alignment horizontal="right" shrinkToFit="1"/>
    </xf>
    <xf numFmtId="178" fontId="4" fillId="2" borderId="74" xfId="0" applyNumberFormat="1" applyFont="1" applyFill="1" applyBorder="1" applyAlignment="1" applyProtection="1">
      <alignment horizontal="right" shrinkToFit="1"/>
      <protection locked="0"/>
    </xf>
    <xf numFmtId="178" fontId="4" fillId="2" borderId="75" xfId="0" applyNumberFormat="1" applyFont="1" applyFill="1" applyBorder="1" applyAlignment="1">
      <alignment horizontal="right" shrinkToFit="1"/>
    </xf>
    <xf numFmtId="178" fontId="4" fillId="2" borderId="76" xfId="0" applyNumberFormat="1" applyFont="1" applyFill="1" applyBorder="1" applyAlignment="1">
      <alignment horizontal="right" shrinkToFit="1"/>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4" fillId="2" borderId="68" xfId="0" applyFont="1" applyFill="1" applyBorder="1" applyAlignment="1" applyProtection="1">
      <alignment horizontal="center" shrinkToFit="1"/>
      <protection locked="0"/>
    </xf>
    <xf numFmtId="0" fontId="4" fillId="2" borderId="69" xfId="0" applyFont="1" applyFill="1" applyBorder="1" applyAlignment="1" applyProtection="1">
      <alignment horizontal="center" shrinkToFit="1"/>
      <protection locked="0"/>
    </xf>
    <xf numFmtId="0" fontId="4" fillId="2" borderId="70" xfId="0" applyFont="1" applyFill="1" applyBorder="1" applyAlignment="1" applyProtection="1">
      <alignment horizontal="center" shrinkToFit="1"/>
      <protection locked="0"/>
    </xf>
    <xf numFmtId="0" fontId="4" fillId="2" borderId="71" xfId="0" applyFont="1" applyFill="1" applyBorder="1" applyAlignment="1" applyProtection="1">
      <alignment horizontal="center" shrinkToFit="1"/>
      <protection locked="0"/>
    </xf>
    <xf numFmtId="0" fontId="4" fillId="2" borderId="72" xfId="0" applyFont="1" applyFill="1" applyBorder="1" applyAlignment="1" applyProtection="1">
      <alignment horizontal="center" shrinkToFit="1"/>
      <protection locked="0"/>
    </xf>
    <xf numFmtId="0" fontId="4" fillId="2" borderId="73" xfId="0" applyFont="1" applyFill="1" applyBorder="1" applyAlignment="1" applyProtection="1">
      <alignment horizontal="center" shrinkToFit="1"/>
      <protection locked="0"/>
    </xf>
    <xf numFmtId="178" fontId="4" fillId="2" borderId="72" xfId="0" applyNumberFormat="1" applyFont="1" applyFill="1" applyBorder="1" applyAlignment="1" applyProtection="1">
      <alignment horizontal="right" shrinkToFit="1"/>
      <protection locked="0"/>
    </xf>
    <xf numFmtId="178" fontId="4" fillId="2" borderId="97" xfId="0" applyNumberFormat="1" applyFont="1" applyFill="1" applyBorder="1" applyAlignment="1">
      <alignment horizontal="right" shrinkToFit="1"/>
    </xf>
    <xf numFmtId="178" fontId="4" fillId="2" borderId="75" xfId="0" applyNumberFormat="1" applyFont="1" applyFill="1" applyBorder="1" applyAlignment="1" applyProtection="1">
      <alignment horizontal="right" shrinkToFit="1"/>
      <protection locked="0"/>
    </xf>
    <xf numFmtId="178" fontId="4" fillId="2" borderId="100" xfId="0" applyNumberFormat="1" applyFont="1" applyFill="1" applyBorder="1" applyAlignment="1">
      <alignment horizontal="right" shrinkToFit="1"/>
    </xf>
    <xf numFmtId="176" fontId="2" fillId="2" borderId="7" xfId="0" applyNumberFormat="1" applyFont="1" applyFill="1" applyBorder="1" applyAlignment="1" applyProtection="1">
      <alignment vertical="center" shrinkToFit="1"/>
      <protection locked="0"/>
    </xf>
    <xf numFmtId="0" fontId="2" fillId="2" borderId="0" xfId="0" applyFont="1" applyFill="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4" fillId="2" borderId="96" xfId="0" applyFont="1" applyFill="1" applyBorder="1" applyAlignment="1" applyProtection="1">
      <alignment horizontal="center" shrinkToFit="1"/>
      <protection locked="0"/>
    </xf>
    <xf numFmtId="0" fontId="4" fillId="2" borderId="97" xfId="0" applyFont="1" applyFill="1" applyBorder="1" applyAlignment="1" applyProtection="1">
      <alignment horizontal="center" shrinkToFit="1"/>
      <protection locked="0"/>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176" fontId="2" fillId="2" borderId="18" xfId="0" applyNumberFormat="1" applyFont="1" applyFill="1" applyBorder="1" applyAlignment="1" applyProtection="1">
      <alignment horizontal="right" vertical="center" shrinkToFit="1"/>
      <protection locked="0"/>
    </xf>
    <xf numFmtId="176" fontId="2" fillId="2" borderId="6" xfId="0" applyNumberFormat="1" applyFont="1" applyFill="1" applyBorder="1" applyAlignment="1" applyProtection="1">
      <alignment horizontal="right" vertical="center" shrinkToFit="1"/>
      <protection locked="0"/>
    </xf>
    <xf numFmtId="176" fontId="2" fillId="2" borderId="19" xfId="0" applyNumberFormat="1" applyFont="1" applyFill="1" applyBorder="1" applyAlignment="1" applyProtection="1">
      <alignment horizontal="right" vertical="center" shrinkToFit="1"/>
      <protection locked="0"/>
    </xf>
    <xf numFmtId="0" fontId="15" fillId="0" borderId="77" xfId="0" applyFont="1" applyBorder="1" applyAlignment="1">
      <alignment horizontal="center"/>
    </xf>
    <xf numFmtId="0" fontId="15" fillId="0" borderId="78" xfId="0" applyFont="1" applyBorder="1" applyAlignment="1">
      <alignment horizontal="center"/>
    </xf>
    <xf numFmtId="0" fontId="15" fillId="0" borderId="68" xfId="0" applyFont="1" applyBorder="1" applyAlignment="1"/>
    <xf numFmtId="0" fontId="15" fillId="0" borderId="69" xfId="0" applyFont="1" applyBorder="1" applyAlignment="1"/>
    <xf numFmtId="0" fontId="15" fillId="0" borderId="70" xfId="0" applyFont="1" applyBorder="1" applyAlignment="1"/>
    <xf numFmtId="0" fontId="15" fillId="0" borderId="71" xfId="0" applyFont="1" applyBorder="1" applyAlignment="1"/>
    <xf numFmtId="0" fontId="15" fillId="0" borderId="72" xfId="0" applyFont="1" applyBorder="1" applyAlignment="1"/>
    <xf numFmtId="0" fontId="15" fillId="0" borderId="73" xfId="0" applyFont="1" applyBorder="1" applyAlignment="1"/>
    <xf numFmtId="0" fontId="15" fillId="0" borderId="74" xfId="0" applyFont="1" applyBorder="1" applyAlignment="1"/>
    <xf numFmtId="0" fontId="15" fillId="0" borderId="75" xfId="0" applyFont="1" applyBorder="1" applyAlignment="1"/>
    <xf numFmtId="0" fontId="15" fillId="0" borderId="76" xfId="0" applyFont="1" applyBorder="1" applyAlignment="1"/>
    <xf numFmtId="176" fontId="2" fillId="0" borderId="29" xfId="0" applyNumberFormat="1" applyFont="1" applyBorder="1" applyAlignment="1">
      <alignment horizontal="right"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176" fontId="2" fillId="0" borderId="58"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0" fontId="15" fillId="0" borderId="85" xfId="0" applyFont="1" applyBorder="1" applyAlignment="1">
      <alignment horizontal="center" shrinkToFit="1"/>
    </xf>
    <xf numFmtId="0" fontId="15" fillId="0" borderId="69" xfId="0" applyFont="1" applyBorder="1" applyAlignment="1">
      <alignment horizontal="center" shrinkToFit="1"/>
    </xf>
    <xf numFmtId="0" fontId="15" fillId="0" borderId="86" xfId="0" applyFont="1" applyBorder="1" applyAlignment="1">
      <alignment horizontal="center" shrinkToFit="1"/>
    </xf>
    <xf numFmtId="0" fontId="15" fillId="0" borderId="72" xfId="0" applyFont="1" applyBorder="1" applyAlignment="1">
      <alignment horizontal="center" shrinkToFit="1"/>
    </xf>
    <xf numFmtId="0" fontId="15" fillId="0" borderId="87" xfId="0" applyFont="1" applyBorder="1" applyAlignment="1">
      <alignment horizontal="center" shrinkToFit="1"/>
    </xf>
    <xf numFmtId="0" fontId="15" fillId="0" borderId="88" xfId="0" applyFont="1" applyBorder="1" applyAlignment="1">
      <alignment horizontal="center" shrinkToFit="1"/>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176" fontId="2" fillId="0" borderId="5"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176" fontId="2" fillId="0" borderId="57" xfId="0" applyNumberFormat="1" applyFont="1" applyBorder="1" applyAlignment="1">
      <alignment horizontal="right" shrinkToFit="1"/>
    </xf>
    <xf numFmtId="176" fontId="2" fillId="0" borderId="40" xfId="0" applyNumberFormat="1" applyFont="1" applyBorder="1" applyAlignment="1">
      <alignment horizontal="right"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0" xfId="0" applyFont="1" applyBorder="1" applyAlignment="1">
      <alignment horizontal="distributed" vertical="center" indent="1"/>
    </xf>
    <xf numFmtId="0" fontId="2" fillId="0" borderId="58" xfId="0" applyFont="1" applyBorder="1" applyAlignment="1">
      <alignment horizontal="center" vertical="center"/>
    </xf>
    <xf numFmtId="0" fontId="2" fillId="0" borderId="21" xfId="0" applyFont="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176" fontId="2" fillId="2" borderId="4" xfId="0" applyNumberFormat="1" applyFont="1" applyFill="1" applyBorder="1" applyAlignment="1" applyProtection="1">
      <alignment horizontal="right" shrinkToFit="1"/>
      <protection locked="0"/>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0" fontId="4" fillId="0" borderId="67" xfId="0" applyFont="1" applyBorder="1">
      <alignment vertical="center"/>
    </xf>
    <xf numFmtId="0" fontId="2" fillId="0" borderId="1" xfId="0" applyFont="1" applyBorder="1">
      <alignment vertical="center"/>
    </xf>
    <xf numFmtId="0" fontId="2" fillId="0" borderId="1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4" fillId="0" borderId="1" xfId="0" applyFont="1" applyBorder="1">
      <alignmen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6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176" fontId="2" fillId="2" borderId="57"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176" fontId="2" fillId="2" borderId="5"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15" fillId="0" borderId="85" xfId="0" applyFont="1" applyBorder="1" applyAlignment="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5" fillId="0" borderId="86" xfId="0" applyFont="1" applyBorder="1" applyAlignment="1">
      <alignment horizontal="center" vertical="center"/>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3" xfId="0" applyNumberFormat="1" applyFont="1" applyBorder="1" applyAlignment="1">
      <alignment shrinkToFit="1"/>
    </xf>
    <xf numFmtId="176" fontId="2" fillId="0" borderId="8" xfId="0" applyNumberFormat="1" applyFont="1" applyBorder="1" applyAlignment="1">
      <alignment shrinkToFit="1"/>
    </xf>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2" fillId="0" borderId="94" xfId="0" applyFont="1" applyBorder="1">
      <alignment vertical="center"/>
    </xf>
    <xf numFmtId="0" fontId="0" fillId="0" borderId="24" xfId="0" applyBorder="1">
      <alignment vertical="center"/>
    </xf>
    <xf numFmtId="0" fontId="0" fillId="0" borderId="25" xfId="0" applyBorder="1">
      <alignment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5" xfId="0" applyBorder="1">
      <alignment vertical="center"/>
    </xf>
    <xf numFmtId="0" fontId="0" fillId="0" borderId="42" xfId="0" applyBorder="1">
      <alignment vertical="center"/>
    </xf>
    <xf numFmtId="0" fontId="0" fillId="0" borderId="66" xfId="0" applyBorder="1">
      <alignment vertical="center"/>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2" fillId="0" borderId="1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4" fillId="0" borderId="7" xfId="0" applyFont="1" applyBorder="1">
      <alignment vertical="center"/>
    </xf>
    <xf numFmtId="0" fontId="4" fillId="0" borderId="0" xfId="0" applyFont="1">
      <alignment vertical="center"/>
    </xf>
    <xf numFmtId="0" fontId="2" fillId="0" borderId="8" xfId="0" applyFont="1" applyBorder="1">
      <alignment vertical="center"/>
    </xf>
    <xf numFmtId="0" fontId="4" fillId="0" borderId="7" xfId="0" applyFont="1" applyBorder="1" applyAlignment="1">
      <alignment horizontal="left" vertical="center" wrapText="1"/>
    </xf>
    <xf numFmtId="0" fontId="4" fillId="0" borderId="0" xfId="0" applyFont="1" applyAlignment="1">
      <alignment horizontal="left" vertical="center"/>
    </xf>
    <xf numFmtId="0" fontId="4" fillId="0" borderId="7" xfId="0" applyFont="1" applyBorder="1" applyAlignment="1">
      <alignment horizontal="left" vertical="center"/>
    </xf>
    <xf numFmtId="0" fontId="9" fillId="0" borderId="16" xfId="0" applyFont="1" applyBorder="1" applyAlignment="1">
      <alignment horizontal="center" vertical="center" textRotation="255" shrinkToFit="1"/>
    </xf>
    <xf numFmtId="0" fontId="9" fillId="0" borderId="17" xfId="0" applyFont="1" applyBorder="1" applyAlignment="1">
      <alignment horizontal="center" vertical="center" textRotation="255" shrinkToFit="1"/>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center" vertical="center" textRotation="255" wrapText="1" shrinkToFit="1"/>
    </xf>
    <xf numFmtId="0" fontId="2" fillId="0" borderId="16" xfId="0" applyFont="1" applyBorder="1" applyAlignment="1">
      <alignment horizontal="center" vertical="center" textRotation="255" wrapText="1" shrinkToFit="1"/>
    </xf>
    <xf numFmtId="0" fontId="25" fillId="0" borderId="5"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5" fillId="0" borderId="7" xfId="0" applyFont="1" applyBorder="1" applyAlignment="1">
      <alignment horizontal="left" vertical="top" wrapText="1"/>
    </xf>
    <xf numFmtId="0" fontId="25" fillId="0" borderId="0" xfId="0" applyFont="1" applyAlignment="1">
      <alignment horizontal="left" vertical="top" wrapText="1"/>
    </xf>
    <xf numFmtId="0" fontId="25" fillId="0" borderId="8" xfId="0" applyFont="1" applyBorder="1" applyAlignment="1">
      <alignment horizontal="left" vertical="top" wrapText="1"/>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2" fillId="0" borderId="15" xfId="0" applyFont="1" applyBorder="1" applyAlignment="1">
      <alignment vertical="center" textRotation="255" wrapText="1"/>
    </xf>
    <xf numFmtId="0" fontId="2" fillId="0" borderId="16" xfId="0" applyFont="1" applyBorder="1" applyAlignment="1">
      <alignment vertical="center" textRotation="255" wrapText="1"/>
    </xf>
    <xf numFmtId="0" fontId="2" fillId="0" borderId="17" xfId="0" applyFont="1" applyBorder="1" applyAlignment="1">
      <alignment vertical="center" wrapText="1"/>
    </xf>
    <xf numFmtId="0" fontId="25" fillId="0" borderId="11" xfId="0" applyFont="1" applyBorder="1" applyAlignment="1">
      <alignment horizontal="left" vertical="top" wrapText="1"/>
    </xf>
    <xf numFmtId="0" fontId="25" fillId="0" borderId="9" xfId="0" applyFont="1" applyBorder="1" applyAlignment="1">
      <alignment horizontal="left" vertical="top" wrapText="1"/>
    </xf>
    <xf numFmtId="0" fontId="25" fillId="0" borderId="10" xfId="0" applyFont="1" applyBorder="1" applyAlignment="1">
      <alignment horizontal="left" vertical="top" wrapText="1"/>
    </xf>
    <xf numFmtId="0" fontId="4" fillId="0" borderId="16" xfId="0" applyFont="1" applyBorder="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3" fillId="0" borderId="0" xfId="0" applyFont="1" applyAlignment="1">
      <alignment horizontal="left" vertical="center" shrinkToFit="1"/>
    </xf>
    <xf numFmtId="0" fontId="24" fillId="0" borderId="0" xfId="0" applyFont="1" applyAlignment="1">
      <alignment horizontal="left" vertical="center" shrinkToFit="1"/>
    </xf>
    <xf numFmtId="0" fontId="4" fillId="0" borderId="0" xfId="0" applyFont="1" applyAlignment="1">
      <alignment horizontal="left" vertical="top" wrapText="1"/>
    </xf>
    <xf numFmtId="0" fontId="2" fillId="0" borderId="18" xfId="0" applyFont="1" applyBorder="1" applyAlignment="1">
      <alignment horizontal="center" vertical="distributed"/>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18" fillId="0" borderId="18" xfId="0" applyFont="1" applyBorder="1" applyAlignment="1">
      <alignment horizontal="distributed" vertical="center" wrapText="1" indent="1"/>
    </xf>
    <xf numFmtId="0" fontId="18" fillId="0" borderId="6" xfId="0" applyFont="1" applyBorder="1" applyAlignment="1">
      <alignment horizontal="distributed" vertical="center" wrapText="1" indent="1"/>
    </xf>
    <xf numFmtId="0" fontId="2" fillId="0" borderId="18"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19" xfId="0" applyFont="1" applyBorder="1" applyAlignment="1">
      <alignment horizontal="distributed" vertical="center" indent="1"/>
    </xf>
    <xf numFmtId="0" fontId="4" fillId="0" borderId="15" xfId="0" applyFont="1" applyBorder="1">
      <alignment vertical="center"/>
    </xf>
    <xf numFmtId="0" fontId="4" fillId="0" borderId="5" xfId="0" applyFont="1" applyBorder="1">
      <alignment vertical="center"/>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60" xfId="0" applyBorder="1" applyAlignment="1">
      <alignment horizontal="center" vertical="center" shrinkToFit="1"/>
    </xf>
    <xf numFmtId="0" fontId="2" fillId="0" borderId="23" xfId="0" applyFont="1" applyBorder="1">
      <alignment vertical="center"/>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70" xfId="0" applyFont="1" applyBorder="1" applyAlignment="1" applyProtection="1">
      <alignment horizontal="center" shrinkToFit="1"/>
      <protection locked="0"/>
    </xf>
    <xf numFmtId="0" fontId="4" fillId="0" borderId="71" xfId="0" applyFont="1" applyBorder="1" applyAlignment="1" applyProtection="1">
      <alignment horizontal="center" shrinkToFit="1"/>
      <protection locked="0"/>
    </xf>
    <xf numFmtId="0" fontId="4" fillId="0" borderId="72" xfId="0" applyFont="1" applyBorder="1" applyAlignment="1" applyProtection="1">
      <alignment horizontal="center" shrinkToFit="1"/>
      <protection locked="0"/>
    </xf>
    <xf numFmtId="0" fontId="4" fillId="0" borderId="73" xfId="0" applyFont="1" applyBorder="1" applyAlignment="1" applyProtection="1">
      <alignment horizontal="center" shrinkToFit="1"/>
      <protection locked="0"/>
    </xf>
    <xf numFmtId="0" fontId="0" fillId="0" borderId="74" xfId="0" applyBorder="1" applyAlignment="1">
      <alignment shrinkToFit="1"/>
    </xf>
    <xf numFmtId="0" fontId="0" fillId="0" borderId="75" xfId="0" applyBorder="1" applyAlignment="1">
      <alignment shrinkToFit="1"/>
    </xf>
    <xf numFmtId="0" fontId="0" fillId="0" borderId="76" xfId="0" applyBorder="1" applyAlignment="1">
      <alignment shrinkToFit="1"/>
    </xf>
    <xf numFmtId="0" fontId="4" fillId="0" borderId="96" xfId="0" applyFont="1" applyBorder="1" applyAlignment="1" applyProtection="1">
      <alignment horizontal="center" shrinkToFit="1"/>
      <protection locked="0"/>
    </xf>
    <xf numFmtId="0" fontId="4" fillId="0" borderId="97" xfId="0" applyFont="1" applyBorder="1" applyAlignment="1" applyProtection="1">
      <alignment horizontal="center" shrinkToFit="1"/>
      <protection locked="0"/>
    </xf>
    <xf numFmtId="0" fontId="0" fillId="0" borderId="100" xfId="0" applyBorder="1" applyAlignment="1">
      <alignment shrinkToFit="1"/>
    </xf>
    <xf numFmtId="0" fontId="5" fillId="0" borderId="57"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5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176" fontId="2" fillId="3" borderId="5" xfId="0" applyNumberFormat="1" applyFont="1" applyFill="1" applyBorder="1" applyAlignment="1" applyProtection="1">
      <alignment vertical="center" shrinkToFit="1"/>
      <protection locked="0"/>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7" xfId="0" applyNumberFormat="1" applyFont="1" applyFill="1" applyBorder="1" applyAlignment="1" applyProtection="1">
      <alignment vertical="center" shrinkToFit="1"/>
      <protection locked="0"/>
    </xf>
    <xf numFmtId="176" fontId="2" fillId="3" borderId="0" xfId="0" applyNumberFormat="1" applyFont="1" applyFill="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0" fontId="0" fillId="3" borderId="65" xfId="0" applyFill="1" applyBorder="1" applyAlignment="1" applyProtection="1">
      <alignment vertical="center" shrinkToFit="1"/>
      <protection locked="0"/>
    </xf>
    <xf numFmtId="0" fontId="0" fillId="3" borderId="42"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0" xfId="0" applyNumberFormat="1" applyFont="1" applyFill="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176" fontId="2" fillId="3" borderId="5"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vertical="center" shrinkToFit="1"/>
      <protection locked="0"/>
    </xf>
    <xf numFmtId="176" fontId="2" fillId="3" borderId="9" xfId="0" applyNumberFormat="1" applyFont="1" applyFill="1" applyBorder="1" applyAlignment="1" applyProtection="1">
      <alignment vertical="center" shrinkToFit="1"/>
      <protection locked="0"/>
    </xf>
    <xf numFmtId="176" fontId="2" fillId="3" borderId="10" xfId="0" applyNumberFormat="1" applyFont="1" applyFill="1" applyBorder="1" applyAlignment="1" applyProtection="1">
      <alignment vertical="center" shrinkToFit="1"/>
      <protection locked="0"/>
    </xf>
    <xf numFmtId="0" fontId="5" fillId="0" borderId="6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176" fontId="2" fillId="3" borderId="57" xfId="0" applyNumberFormat="1" applyFont="1" applyFill="1" applyBorder="1" applyAlignment="1" applyProtection="1">
      <alignment horizontal="right" shrinkToFit="1"/>
      <protection locked="0"/>
    </xf>
    <xf numFmtId="176" fontId="2" fillId="3" borderId="61" xfId="0" applyNumberFormat="1" applyFont="1" applyFill="1" applyBorder="1" applyAlignment="1" applyProtection="1">
      <alignment horizontal="right" shrinkToFit="1"/>
      <protection locked="0"/>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3"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176" fontId="2" fillId="3" borderId="7" xfId="0" applyNumberFormat="1" applyFont="1" applyFill="1" applyBorder="1" applyAlignment="1" applyProtection="1">
      <alignment horizontal="right" shrinkToFit="1"/>
      <protection locked="0"/>
    </xf>
    <xf numFmtId="176" fontId="2" fillId="3" borderId="58" xfId="0" applyNumberFormat="1" applyFont="1" applyFill="1" applyBorder="1" applyAlignment="1" applyProtection="1">
      <alignment horizontal="right" shrinkToFit="1"/>
      <protection locked="0"/>
    </xf>
    <xf numFmtId="0" fontId="4" fillId="3" borderId="7" xfId="0" applyFont="1" applyFill="1" applyBorder="1" applyAlignment="1" applyProtection="1">
      <alignment horizontal="center" shrinkToFit="1"/>
      <protection locked="0"/>
    </xf>
    <xf numFmtId="0" fontId="4" fillId="3" borderId="0" xfId="0" applyFont="1" applyFill="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0" fontId="0" fillId="0" borderId="71" xfId="0" applyBorder="1" applyAlignment="1">
      <alignment shrinkToFit="1"/>
    </xf>
    <xf numFmtId="0" fontId="0" fillId="0" borderId="72" xfId="0" applyBorder="1" applyAlignment="1">
      <alignment shrinkToFit="1"/>
    </xf>
    <xf numFmtId="0" fontId="0" fillId="0" borderId="73" xfId="0" applyBorder="1" applyAlignment="1">
      <alignment shrinkToFit="1"/>
    </xf>
    <xf numFmtId="0" fontId="0" fillId="0" borderId="97" xfId="0" applyBorder="1" applyAlignment="1">
      <alignment shrinkToFit="1"/>
    </xf>
    <xf numFmtId="0" fontId="4" fillId="0" borderId="0" xfId="0" applyFont="1" applyAlignment="1">
      <alignment horizontal="center" vertical="center" shrinkToFit="1"/>
    </xf>
    <xf numFmtId="0" fontId="2" fillId="0" borderId="8" xfId="0" applyFont="1" applyBorder="1" applyAlignment="1">
      <alignment horizontal="center" vertical="center" shrinkToFit="1"/>
    </xf>
    <xf numFmtId="0" fontId="2" fillId="0" borderId="10" xfId="0" applyFont="1" applyBorder="1" applyAlignment="1">
      <alignment horizontal="center" vertical="center" shrinkToFit="1"/>
    </xf>
    <xf numFmtId="176" fontId="2" fillId="3" borderId="4"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19" xfId="0" applyNumberFormat="1" applyFont="1" applyFill="1" applyBorder="1" applyAlignment="1" applyProtection="1">
      <alignment horizontal="right" shrinkToFit="1"/>
      <protection locked="0"/>
    </xf>
    <xf numFmtId="176" fontId="2" fillId="3" borderId="18" xfId="0" applyNumberFormat="1" applyFont="1" applyFill="1" applyBorder="1" applyAlignment="1" applyProtection="1">
      <alignment horizontal="right" shrinkToFit="1"/>
      <protection locked="0"/>
    </xf>
    <xf numFmtId="0" fontId="4" fillId="3" borderId="18"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19" xfId="0" applyFont="1" applyFill="1" applyBorder="1" applyAlignment="1" applyProtection="1">
      <alignment horizontal="center" shrinkToFit="1"/>
      <protection locked="0"/>
    </xf>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5" fillId="0" borderId="79" xfId="0" applyFont="1" applyBorder="1" applyAlignment="1">
      <alignment horizontal="center"/>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3"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horizontal="right" vertical="center" shrinkToFit="1"/>
      <protection locked="0"/>
    </xf>
    <xf numFmtId="176" fontId="2" fillId="3" borderId="0" xfId="0" applyNumberFormat="1" applyFont="1" applyFill="1" applyAlignment="1" applyProtection="1">
      <alignment horizontal="right" vertical="center" shrinkToFit="1"/>
      <protection locked="0"/>
    </xf>
    <xf numFmtId="176" fontId="2" fillId="3" borderId="8"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10" xfId="0" applyNumberFormat="1" applyFont="1" applyFill="1" applyBorder="1" applyAlignment="1" applyProtection="1">
      <alignment horizontal="right" vertical="center" shrinkToFit="1"/>
      <protection locked="0"/>
    </xf>
    <xf numFmtId="178" fontId="4" fillId="0" borderId="68" xfId="0" applyNumberFormat="1" applyFont="1" applyBorder="1" applyAlignment="1" applyProtection="1">
      <alignment horizontal="center" shrinkToFit="1"/>
      <protection locked="0"/>
    </xf>
    <xf numFmtId="178" fontId="4" fillId="0" borderId="69" xfId="0" applyNumberFormat="1" applyFont="1" applyBorder="1" applyAlignment="1" applyProtection="1">
      <alignment horizontal="center" shrinkToFit="1"/>
      <protection locked="0"/>
    </xf>
    <xf numFmtId="178" fontId="4" fillId="0" borderId="70" xfId="0" applyNumberFormat="1" applyFont="1" applyBorder="1" applyAlignment="1" applyProtection="1">
      <alignment horizontal="center" shrinkToFit="1"/>
      <protection locked="0"/>
    </xf>
    <xf numFmtId="0" fontId="2" fillId="0" borderId="120" xfId="0" applyFont="1" applyBorder="1" applyAlignment="1">
      <alignment horizontal="center" shrinkToFit="1"/>
    </xf>
    <xf numFmtId="176" fontId="2" fillId="0" borderId="120" xfId="0" applyNumberFormat="1" applyFont="1" applyBorder="1" applyAlignment="1">
      <alignment horizontal="right" shrinkToFit="1"/>
    </xf>
    <xf numFmtId="176" fontId="2" fillId="0" borderId="130" xfId="0" applyNumberFormat="1" applyFont="1" applyBorder="1" applyAlignment="1">
      <alignment horizontal="right" shrinkToFit="1"/>
    </xf>
    <xf numFmtId="0" fontId="2" fillId="0" borderId="79" xfId="0" applyFont="1" applyBorder="1" applyAlignment="1" applyProtection="1">
      <alignment horizontal="center" shrinkToFit="1"/>
      <protection locked="0"/>
    </xf>
    <xf numFmtId="0" fontId="2" fillId="0" borderId="80" xfId="0" applyFont="1" applyBorder="1" applyAlignment="1" applyProtection="1">
      <alignment horizontal="center" shrinkToFit="1"/>
      <protection locked="0"/>
    </xf>
    <xf numFmtId="176" fontId="2" fillId="0" borderId="149" xfId="0" applyNumberFormat="1" applyFont="1" applyBorder="1" applyAlignment="1">
      <alignment horizontal="right" shrinkToFit="1"/>
    </xf>
    <xf numFmtId="0" fontId="2" fillId="0" borderId="132" xfId="0" applyFont="1" applyBorder="1" applyAlignment="1">
      <alignment horizontal="right" shrinkToFit="1"/>
    </xf>
    <xf numFmtId="0" fontId="2" fillId="0" borderId="133" xfId="0" applyFont="1" applyBorder="1" applyAlignment="1">
      <alignment horizontal="right" shrinkToFit="1"/>
    </xf>
    <xf numFmtId="0" fontId="2" fillId="0" borderId="140" xfId="0" applyFont="1" applyBorder="1" applyAlignment="1">
      <alignment horizontal="right" shrinkToFit="1"/>
    </xf>
    <xf numFmtId="0" fontId="2" fillId="0" borderId="141" xfId="0" applyFont="1" applyBorder="1" applyAlignment="1">
      <alignment horizontal="right" shrinkToFit="1"/>
    </xf>
    <xf numFmtId="0" fontId="2" fillId="0" borderId="144" xfId="0" applyFont="1" applyBorder="1" applyAlignment="1">
      <alignment horizontal="right" shrinkToFit="1"/>
    </xf>
    <xf numFmtId="0" fontId="4" fillId="0" borderId="58" xfId="0" applyFont="1" applyBorder="1" applyAlignment="1">
      <alignment horizontal="right" vertical="center"/>
    </xf>
    <xf numFmtId="0" fontId="4" fillId="0" borderId="8"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2" fillId="0" borderId="0" xfId="0" applyFont="1">
      <alignment vertical="center"/>
    </xf>
    <xf numFmtId="0" fontId="4" fillId="0" borderId="7" xfId="0" applyFont="1" applyBorder="1" applyAlignment="1">
      <alignment horizontal="center" vertical="center" shrinkToFit="1"/>
    </xf>
    <xf numFmtId="0" fontId="2" fillId="0" borderId="0" xfId="0" applyFont="1" applyAlignment="1">
      <alignment horizontal="distributed" vertical="center"/>
    </xf>
    <xf numFmtId="0" fontId="15" fillId="0" borderId="104" xfId="0" applyFont="1" applyBorder="1" applyAlignment="1">
      <alignment horizontal="center" vertical="center"/>
    </xf>
    <xf numFmtId="0" fontId="15" fillId="0" borderId="198" xfId="0" applyFont="1" applyBorder="1" applyAlignment="1">
      <alignment horizontal="center" vertical="center"/>
    </xf>
    <xf numFmtId="176" fontId="2" fillId="0" borderId="199" xfId="0" applyNumberFormat="1" applyFont="1" applyBorder="1" applyAlignment="1">
      <alignment horizontal="right" vertical="center" shrinkToFit="1"/>
    </xf>
    <xf numFmtId="176" fontId="2" fillId="0" borderId="200" xfId="0" applyNumberFormat="1" applyFont="1" applyBorder="1" applyAlignment="1">
      <alignment horizontal="right" vertical="center" shrinkToFit="1"/>
    </xf>
    <xf numFmtId="0" fontId="13" fillId="0" borderId="113" xfId="0" applyFont="1" applyBorder="1" applyAlignment="1">
      <alignment horizontal="center" vertical="center" wrapText="1"/>
    </xf>
    <xf numFmtId="0" fontId="13" fillId="0" borderId="114" xfId="0" applyFont="1" applyBorder="1" applyAlignment="1">
      <alignment horizontal="center" vertical="center"/>
    </xf>
    <xf numFmtId="176" fontId="2" fillId="0" borderId="145" xfId="0" applyNumberFormat="1" applyFont="1" applyBorder="1" applyAlignment="1">
      <alignment horizontal="right" shrinkToFit="1"/>
    </xf>
    <xf numFmtId="176" fontId="2" fillId="0" borderId="146" xfId="0" applyNumberFormat="1" applyFont="1" applyBorder="1" applyAlignment="1">
      <alignment horizontal="right" shrinkToFit="1"/>
    </xf>
    <xf numFmtId="176" fontId="2" fillId="0" borderId="147" xfId="0" applyNumberFormat="1" applyFont="1" applyBorder="1" applyAlignment="1">
      <alignment horizontal="right" shrinkToFit="1"/>
    </xf>
    <xf numFmtId="0" fontId="13" fillId="0" borderId="79" xfId="0" applyFont="1" applyBorder="1" applyAlignment="1">
      <alignment horizontal="center" vertical="center" wrapText="1"/>
    </xf>
    <xf numFmtId="0" fontId="2" fillId="0" borderId="189" xfId="0" applyFont="1" applyBorder="1" applyAlignment="1">
      <alignment horizontal="right" shrinkToFit="1"/>
    </xf>
    <xf numFmtId="0" fontId="2" fillId="0" borderId="135" xfId="0" applyFont="1" applyBorder="1" applyAlignment="1">
      <alignment horizontal="center" shrinkToFit="1"/>
    </xf>
    <xf numFmtId="0" fontId="2" fillId="0" borderId="137" xfId="0" applyFont="1" applyBorder="1" applyAlignment="1">
      <alignment horizontal="center" shrinkToFit="1"/>
    </xf>
    <xf numFmtId="0" fontId="2" fillId="0" borderId="140" xfId="0" applyFont="1" applyBorder="1" applyAlignment="1">
      <alignment horizontal="center" shrinkToFit="1"/>
    </xf>
    <xf numFmtId="0" fontId="2" fillId="0" borderId="141" xfId="0" applyFont="1" applyBorder="1" applyAlignment="1">
      <alignment horizontal="center" shrinkToFit="1"/>
    </xf>
    <xf numFmtId="0" fontId="2" fillId="0" borderId="142" xfId="0" applyFont="1" applyBorder="1" applyAlignment="1">
      <alignment horizontal="center" shrinkToFit="1"/>
    </xf>
    <xf numFmtId="176" fontId="2" fillId="0" borderId="136" xfId="0" applyNumberFormat="1" applyFont="1" applyBorder="1" applyAlignment="1">
      <alignment horizontal="right" shrinkToFit="1"/>
    </xf>
    <xf numFmtId="176" fontId="2" fillId="0" borderId="148" xfId="0" applyNumberFormat="1" applyFont="1" applyBorder="1" applyAlignment="1">
      <alignment horizontal="right" shrinkToFit="1"/>
    </xf>
    <xf numFmtId="176" fontId="2" fillId="0" borderId="143" xfId="0" applyNumberFormat="1" applyFont="1" applyBorder="1" applyAlignment="1">
      <alignment horizontal="right" shrinkToFit="1"/>
    </xf>
    <xf numFmtId="176" fontId="2" fillId="0" borderId="141" xfId="0" applyNumberFormat="1" applyFont="1" applyBorder="1" applyAlignment="1">
      <alignment horizontal="right" shrinkToFit="1"/>
    </xf>
    <xf numFmtId="176" fontId="2" fillId="0" borderId="144" xfId="0" applyNumberFormat="1" applyFont="1" applyBorder="1" applyAlignment="1">
      <alignment horizontal="right" shrinkToFit="1"/>
    </xf>
    <xf numFmtId="0" fontId="2" fillId="0" borderId="69" xfId="0" applyFont="1" applyBorder="1" applyAlignment="1">
      <alignment horizontal="center" shrinkToFit="1"/>
    </xf>
    <xf numFmtId="0" fontId="2" fillId="0" borderId="72" xfId="0" applyFont="1" applyBorder="1" applyAlignment="1">
      <alignment horizontal="center" shrinkToFit="1"/>
    </xf>
    <xf numFmtId="0" fontId="5" fillId="0" borderId="194" xfId="0" applyFont="1" applyBorder="1" applyAlignment="1">
      <alignment horizontal="center" vertical="center"/>
    </xf>
    <xf numFmtId="0" fontId="5" fillId="0" borderId="195" xfId="0" applyFont="1" applyBorder="1" applyAlignment="1">
      <alignment horizontal="center" vertical="center"/>
    </xf>
    <xf numFmtId="0" fontId="5" fillId="0" borderId="196" xfId="0" applyFont="1" applyBorder="1" applyAlignment="1">
      <alignment horizontal="center" vertical="center"/>
    </xf>
    <xf numFmtId="0" fontId="5" fillId="0" borderId="197" xfId="0" applyFont="1" applyBorder="1" applyAlignment="1">
      <alignment horizontal="center" vertical="center"/>
    </xf>
    <xf numFmtId="176" fontId="2" fillId="0" borderId="201" xfId="0" applyNumberFormat="1" applyFont="1" applyBorder="1" applyAlignment="1">
      <alignment horizontal="right" vertical="center" shrinkToFit="1"/>
    </xf>
    <xf numFmtId="176" fontId="2" fillId="3" borderId="120" xfId="0" applyNumberFormat="1" applyFont="1" applyFill="1" applyBorder="1" applyAlignment="1" applyProtection="1">
      <alignment horizontal="right" shrinkToFit="1"/>
      <protection locked="0"/>
    </xf>
    <xf numFmtId="176" fontId="2" fillId="0" borderId="121" xfId="0" applyNumberFormat="1" applyFont="1" applyBorder="1" applyAlignment="1">
      <alignment horizontal="right" shrinkToFit="1"/>
    </xf>
    <xf numFmtId="176" fontId="2" fillId="0" borderId="122" xfId="0" applyNumberFormat="1" applyFont="1" applyBorder="1" applyAlignment="1">
      <alignment horizontal="right" shrinkToFit="1"/>
    </xf>
    <xf numFmtId="0" fontId="2" fillId="3" borderId="119" xfId="0" applyFont="1" applyFill="1" applyBorder="1" applyAlignment="1" applyProtection="1">
      <alignment horizontal="center" shrinkToFit="1"/>
      <protection locked="0"/>
    </xf>
    <xf numFmtId="0" fontId="2" fillId="3" borderId="120" xfId="0" applyFont="1" applyFill="1" applyBorder="1" applyAlignment="1" applyProtection="1">
      <alignment horizontal="center" shrinkToFit="1"/>
      <protection locked="0"/>
    </xf>
    <xf numFmtId="0" fontId="2" fillId="0" borderId="135" xfId="0" applyFont="1" applyBorder="1" applyAlignment="1">
      <alignment horizontal="center" vertical="center" shrinkToFit="1"/>
    </xf>
    <xf numFmtId="0" fontId="2" fillId="0" borderId="137" xfId="0" applyFont="1" applyBorder="1" applyAlignment="1">
      <alignment horizontal="center" vertical="center" shrinkToFit="1"/>
    </xf>
    <xf numFmtId="0" fontId="2" fillId="0" borderId="140" xfId="0" applyFont="1" applyBorder="1" applyAlignment="1">
      <alignment horizontal="center" vertical="center" shrinkToFit="1"/>
    </xf>
    <xf numFmtId="0" fontId="2" fillId="0" borderId="141" xfId="0" applyFont="1" applyBorder="1" applyAlignment="1">
      <alignment horizontal="center" vertical="center" shrinkToFit="1"/>
    </xf>
    <xf numFmtId="0" fontId="2" fillId="0" borderId="142" xfId="0" applyFont="1" applyBorder="1" applyAlignment="1">
      <alignment horizontal="center" vertical="center" shrinkToFit="1"/>
    </xf>
    <xf numFmtId="176" fontId="2" fillId="0" borderId="138" xfId="0" applyNumberFormat="1" applyFont="1" applyBorder="1" applyAlignment="1">
      <alignment horizontal="right" shrinkToFit="1"/>
    </xf>
    <xf numFmtId="176" fontId="2" fillId="0" borderId="139" xfId="0" applyNumberFormat="1" applyFont="1" applyBorder="1" applyAlignment="1">
      <alignment horizontal="right" shrinkToFit="1"/>
    </xf>
    <xf numFmtId="0" fontId="2" fillId="0" borderId="184" xfId="0" applyFont="1" applyBorder="1" applyAlignment="1">
      <alignment horizontal="right" shrinkToFit="1"/>
    </xf>
    <xf numFmtId="0" fontId="2" fillId="0" borderId="185" xfId="0" applyFont="1" applyBorder="1" applyAlignment="1">
      <alignment horizontal="right" shrinkToFit="1"/>
    </xf>
    <xf numFmtId="3" fontId="2" fillId="0" borderId="77" xfId="0" applyNumberFormat="1" applyFont="1" applyBorder="1" applyAlignment="1" applyProtection="1">
      <alignment horizontal="center" shrinkToFit="1"/>
      <protection locked="0"/>
    </xf>
    <xf numFmtId="3" fontId="2" fillId="0" borderId="78" xfId="0" applyNumberFormat="1" applyFont="1" applyBorder="1" applyAlignment="1" applyProtection="1">
      <alignment shrinkToFit="1"/>
      <protection locked="0"/>
    </xf>
    <xf numFmtId="3" fontId="2" fillId="0" borderId="189" xfId="0" applyNumberFormat="1" applyFont="1" applyBorder="1" applyAlignment="1" applyProtection="1">
      <alignment shrinkToFit="1"/>
      <protection locked="0"/>
    </xf>
    <xf numFmtId="176" fontId="2" fillId="3" borderId="128" xfId="0" applyNumberFormat="1" applyFont="1" applyFill="1" applyBorder="1" applyAlignment="1" applyProtection="1">
      <alignment horizontal="right" shrinkToFit="1"/>
      <protection locked="0"/>
    </xf>
    <xf numFmtId="176" fontId="2" fillId="3" borderId="121" xfId="0" applyNumberFormat="1" applyFont="1" applyFill="1" applyBorder="1" applyAlignment="1" applyProtection="1">
      <alignment horizontal="right" shrinkToFit="1"/>
      <protection locked="0"/>
    </xf>
    <xf numFmtId="176" fontId="2" fillId="3" borderId="129" xfId="0" applyNumberFormat="1" applyFont="1" applyFill="1" applyBorder="1" applyAlignment="1" applyProtection="1">
      <alignment horizontal="right" shrinkToFit="1"/>
      <protection locked="0"/>
    </xf>
    <xf numFmtId="176" fontId="2" fillId="3" borderId="14" xfId="0" applyNumberFormat="1" applyFont="1" applyFill="1" applyBorder="1" applyAlignment="1" applyProtection="1">
      <alignment horizontal="right" shrinkToFit="1"/>
      <protection locked="0"/>
    </xf>
    <xf numFmtId="176" fontId="2" fillId="0" borderId="127" xfId="0" applyNumberFormat="1" applyFont="1" applyBorder="1" applyAlignment="1">
      <alignment horizontal="right" shrinkToFit="1"/>
    </xf>
    <xf numFmtId="0" fontId="2" fillId="3" borderId="14" xfId="0" applyFont="1" applyFill="1" applyBorder="1" applyAlignment="1" applyProtection="1">
      <alignment horizontal="center" shrinkToFit="1"/>
      <protection locked="0"/>
    </xf>
    <xf numFmtId="176" fontId="2" fillId="0" borderId="118" xfId="0" applyNumberFormat="1" applyFont="1" applyBorder="1" applyAlignment="1">
      <alignment horizontal="right" shrinkToFit="1"/>
    </xf>
    <xf numFmtId="0" fontId="2" fillId="3" borderId="126" xfId="0" applyFont="1" applyFill="1" applyBorder="1" applyAlignment="1" applyProtection="1">
      <alignment horizontal="center" shrinkToFit="1"/>
      <protection locked="0"/>
    </xf>
    <xf numFmtId="0" fontId="2" fillId="3" borderId="117"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19" xfId="0" applyFont="1" applyFill="1" applyBorder="1" applyAlignment="1" applyProtection="1">
      <alignment horizontal="center" shrinkToFit="1"/>
      <protection locked="0"/>
    </xf>
    <xf numFmtId="0" fontId="2" fillId="3" borderId="18" xfId="0" applyFont="1" applyFill="1" applyBorder="1" applyAlignment="1" applyProtection="1">
      <alignment horizontal="center" shrinkToFit="1"/>
      <protection locked="0"/>
    </xf>
    <xf numFmtId="176" fontId="2" fillId="3" borderId="114" xfId="0" applyNumberFormat="1" applyFont="1" applyFill="1" applyBorder="1" applyAlignment="1" applyProtection="1">
      <alignment horizontal="right" shrinkToFit="1"/>
      <protection locked="0"/>
    </xf>
    <xf numFmtId="0" fontId="2" fillId="0" borderId="114" xfId="0" applyFont="1" applyBorder="1" applyAlignment="1">
      <alignment horizontal="center" shrinkToFit="1"/>
    </xf>
    <xf numFmtId="176" fontId="2" fillId="0" borderId="115" xfId="0" applyNumberFormat="1" applyFont="1" applyBorder="1" applyAlignment="1">
      <alignment horizontal="right" shrinkToFit="1"/>
    </xf>
    <xf numFmtId="176" fontId="2" fillId="0" borderId="116" xfId="0" applyNumberFormat="1" applyFont="1" applyBorder="1" applyAlignment="1">
      <alignment horizontal="right" shrinkToFit="1"/>
    </xf>
    <xf numFmtId="0" fontId="2" fillId="3" borderId="113" xfId="0" applyFont="1" applyFill="1" applyBorder="1" applyAlignment="1" applyProtection="1">
      <alignment horizontal="center" shrinkToFit="1"/>
      <protection locked="0"/>
    </xf>
    <xf numFmtId="0" fontId="2" fillId="3" borderId="114" xfId="0" applyFont="1" applyFill="1" applyBorder="1" applyAlignment="1" applyProtection="1">
      <alignment horizontal="center" shrinkToFit="1"/>
      <protection locked="0"/>
    </xf>
    <xf numFmtId="0" fontId="2" fillId="0" borderId="200" xfId="0" applyFont="1" applyBorder="1" applyAlignment="1">
      <alignment horizontal="center" vertical="center"/>
    </xf>
    <xf numFmtId="0" fontId="13" fillId="0" borderId="126" xfId="0" applyFont="1" applyBorder="1" applyAlignment="1">
      <alignment horizontal="center" vertical="center"/>
    </xf>
    <xf numFmtId="176" fontId="2" fillId="0" borderId="131" xfId="0" applyNumberFormat="1" applyFont="1" applyBorder="1" applyAlignment="1">
      <alignment horizontal="right" shrinkToFit="1"/>
    </xf>
    <xf numFmtId="176" fontId="2" fillId="0" borderId="132" xfId="0" applyNumberFormat="1" applyFont="1" applyBorder="1" applyAlignment="1">
      <alignment horizontal="right" shrinkToFit="1"/>
    </xf>
    <xf numFmtId="176" fontId="2" fillId="0" borderId="133" xfId="0" applyNumberFormat="1" applyFont="1" applyBorder="1" applyAlignment="1">
      <alignment horizontal="right" shrinkToFit="1"/>
    </xf>
    <xf numFmtId="176" fontId="2" fillId="0" borderId="134" xfId="0" applyNumberFormat="1" applyFont="1" applyBorder="1" applyAlignment="1">
      <alignment horizontal="right" shrinkToFit="1"/>
    </xf>
    <xf numFmtId="0" fontId="5" fillId="0" borderId="184" xfId="0" applyFont="1" applyBorder="1">
      <alignment vertical="center"/>
    </xf>
    <xf numFmtId="0" fontId="0" fillId="0" borderId="185" xfId="0" applyBorder="1">
      <alignment vertical="center"/>
    </xf>
    <xf numFmtId="0" fontId="0" fillId="0" borderId="187" xfId="0" applyBorder="1">
      <alignment vertical="center"/>
    </xf>
    <xf numFmtId="49" fontId="5" fillId="0" borderId="7" xfId="0" applyNumberFormat="1" applyFont="1" applyBorder="1" applyAlignment="1">
      <alignment horizontal="center" vertical="center"/>
    </xf>
    <xf numFmtId="0" fontId="10" fillId="0" borderId="15" xfId="0" applyFont="1" applyBorder="1" applyAlignment="1">
      <alignment horizontal="center" vertical="center"/>
    </xf>
    <xf numFmtId="176" fontId="2" fillId="0" borderId="114" xfId="0" applyNumberFormat="1" applyFont="1" applyBorder="1" applyAlignment="1">
      <alignment horizontal="right" shrinkToFit="1"/>
    </xf>
    <xf numFmtId="176" fontId="2" fillId="0" borderId="125" xfId="0" applyNumberFormat="1" applyFont="1" applyBorder="1" applyAlignment="1">
      <alignment horizontal="right" shrinkToFit="1"/>
    </xf>
    <xf numFmtId="176" fontId="2" fillId="3" borderId="123" xfId="0" applyNumberFormat="1" applyFont="1" applyFill="1" applyBorder="1" applyAlignment="1" applyProtection="1">
      <alignment horizontal="right" shrinkToFit="1"/>
      <protection locked="0"/>
    </xf>
    <xf numFmtId="176" fontId="2" fillId="3" borderId="115" xfId="0" applyNumberFormat="1" applyFont="1" applyFill="1" applyBorder="1" applyAlignment="1" applyProtection="1">
      <alignment horizontal="right" shrinkToFit="1"/>
      <protection locked="0"/>
    </xf>
    <xf numFmtId="176" fontId="2" fillId="3" borderId="124" xfId="0" applyNumberFormat="1" applyFont="1" applyFill="1" applyBorder="1" applyAlignment="1" applyProtection="1">
      <alignment horizontal="right" shrinkToFit="1"/>
      <protection locked="0"/>
    </xf>
    <xf numFmtId="49" fontId="2" fillId="0" borderId="167" xfId="0" applyNumberFormat="1" applyFont="1" applyBorder="1" applyAlignment="1">
      <alignment horizontal="center" vertical="center"/>
    </xf>
    <xf numFmtId="49" fontId="2" fillId="0" borderId="171" xfId="0" applyNumberFormat="1" applyFont="1" applyBorder="1" applyAlignment="1">
      <alignment horizontal="center" vertical="center"/>
    </xf>
    <xf numFmtId="49" fontId="2" fillId="3" borderId="167" xfId="0" applyNumberFormat="1" applyFont="1" applyFill="1" applyBorder="1" applyAlignment="1" applyProtection="1">
      <alignment horizontal="center" vertical="center"/>
      <protection locked="0"/>
    </xf>
    <xf numFmtId="49" fontId="2" fillId="3" borderId="47" xfId="0" applyNumberFormat="1" applyFont="1" applyFill="1" applyBorder="1" applyAlignment="1" applyProtection="1">
      <alignment horizontal="center" vertical="center"/>
      <protection locked="0"/>
    </xf>
    <xf numFmtId="49" fontId="2" fillId="3" borderId="171" xfId="0" applyNumberFormat="1" applyFont="1" applyFill="1" applyBorder="1" applyAlignment="1" applyProtection="1">
      <alignment horizontal="center" vertical="center"/>
      <protection locked="0"/>
    </xf>
    <xf numFmtId="49" fontId="5" fillId="0" borderId="11" xfId="0" applyNumberFormat="1" applyFont="1" applyBorder="1" applyAlignment="1">
      <alignment horizontal="distributed" vertical="center" shrinkToFit="1"/>
    </xf>
    <xf numFmtId="49" fontId="5" fillId="0" borderId="9" xfId="0" applyNumberFormat="1" applyFont="1" applyBorder="1" applyAlignment="1">
      <alignment horizontal="distributed" vertical="center" shrinkToFit="1"/>
    </xf>
    <xf numFmtId="49" fontId="5" fillId="0" borderId="10" xfId="0" applyNumberFormat="1" applyFont="1" applyBorder="1" applyAlignment="1">
      <alignment horizontal="distributed" vertical="center" shrinkToFit="1"/>
    </xf>
    <xf numFmtId="49" fontId="2" fillId="3" borderId="11" xfId="0" applyNumberFormat="1" applyFont="1" applyFill="1" applyBorder="1" applyAlignment="1" applyProtection="1">
      <alignment horizontal="center" vertical="center" shrinkToFit="1"/>
      <protection locked="0"/>
    </xf>
    <xf numFmtId="49" fontId="2" fillId="3" borderId="93" xfId="0" applyNumberFormat="1" applyFont="1" applyFill="1" applyBorder="1" applyAlignment="1" applyProtection="1">
      <alignment horizontal="center" vertical="center" shrinkToFit="1"/>
      <protection locked="0"/>
    </xf>
    <xf numFmtId="49" fontId="2" fillId="3" borderId="48" xfId="0" applyNumberFormat="1" applyFont="1" applyFill="1" applyBorder="1" applyAlignment="1" applyProtection="1">
      <alignment horizontal="center" vertical="center" shrinkToFit="1"/>
      <protection locked="0"/>
    </xf>
    <xf numFmtId="0" fontId="4" fillId="0" borderId="181" xfId="0" applyFont="1" applyBorder="1" applyAlignment="1">
      <alignment horizontal="distributed" vertical="center" indent="4"/>
    </xf>
    <xf numFmtId="49" fontId="4" fillId="0" borderId="183" xfId="0" applyNumberFormat="1" applyFont="1" applyBorder="1" applyAlignment="1">
      <alignment horizontal="left" vertical="center"/>
    </xf>
    <xf numFmtId="0" fontId="2" fillId="0" borderId="176" xfId="0" applyFont="1" applyBorder="1" applyAlignment="1">
      <alignment horizontal="center" vertical="center"/>
    </xf>
    <xf numFmtId="0" fontId="2" fillId="0" borderId="177" xfId="0" applyFont="1" applyBorder="1" applyAlignment="1">
      <alignment horizontal="center" vertical="center"/>
    </xf>
    <xf numFmtId="0" fontId="4" fillId="0" borderId="178" xfId="0" applyFont="1" applyBorder="1" applyAlignment="1">
      <alignment horizontal="distributed" vertical="center" shrinkToFit="1"/>
    </xf>
    <xf numFmtId="0" fontId="0" fillId="0" borderId="178" xfId="0" applyBorder="1" applyAlignment="1">
      <alignment horizontal="distributed" vertical="center" shrinkToFit="1"/>
    </xf>
    <xf numFmtId="0" fontId="4" fillId="0" borderId="177" xfId="0" applyFont="1" applyBorder="1" applyAlignment="1">
      <alignment horizontal="distributed" vertical="center" shrinkToFit="1"/>
    </xf>
    <xf numFmtId="0" fontId="2" fillId="0" borderId="179" xfId="0" applyFont="1" applyBorder="1" applyAlignment="1">
      <alignment horizontal="center" vertical="center"/>
    </xf>
    <xf numFmtId="0" fontId="4" fillId="0" borderId="180" xfId="0" applyFont="1" applyBorder="1" applyAlignment="1">
      <alignment horizontal="left" vertical="center" wrapText="1"/>
    </xf>
    <xf numFmtId="0" fontId="4" fillId="0" borderId="182" xfId="0" applyFont="1" applyBorder="1" applyAlignment="1">
      <alignment horizontal="left" vertical="center"/>
    </xf>
    <xf numFmtId="0" fontId="4" fillId="0" borderId="186" xfId="0" applyFont="1" applyBorder="1" applyAlignment="1">
      <alignment horizontal="left" vertical="center"/>
    </xf>
    <xf numFmtId="0" fontId="16" fillId="3" borderId="5" xfId="0" applyFont="1" applyFill="1" applyBorder="1" applyAlignment="1">
      <alignment shrinkToFit="1"/>
    </xf>
    <xf numFmtId="0" fontId="16" fillId="3" borderId="2" xfId="0" applyFont="1" applyFill="1" applyBorder="1" applyAlignment="1">
      <alignment shrinkToFit="1"/>
    </xf>
    <xf numFmtId="0" fontId="16" fillId="3" borderId="7" xfId="0" applyFont="1" applyFill="1" applyBorder="1" applyAlignment="1">
      <alignment shrinkToFit="1"/>
    </xf>
    <xf numFmtId="0" fontId="16" fillId="3" borderId="0" xfId="0" applyFont="1" applyFill="1" applyAlignment="1">
      <alignment shrinkToFit="1"/>
    </xf>
    <xf numFmtId="0" fontId="16" fillId="3" borderId="3" xfId="0" applyFont="1" applyFill="1" applyBorder="1" applyAlignment="1">
      <alignment shrinkToFit="1"/>
    </xf>
    <xf numFmtId="0" fontId="16" fillId="3" borderId="8" xfId="0" applyFont="1" applyFill="1" applyBorder="1" applyAlignment="1">
      <alignment shrinkToFit="1"/>
    </xf>
    <xf numFmtId="0" fontId="4" fillId="0" borderId="137" xfId="0" applyFont="1" applyBorder="1" applyAlignment="1">
      <alignment horizontal="distributed"/>
    </xf>
    <xf numFmtId="0" fontId="4" fillId="0" borderId="0" xfId="0" applyFont="1" applyAlignment="1">
      <alignment horizontal="distributed"/>
    </xf>
    <xf numFmtId="0" fontId="4" fillId="0" borderId="140" xfId="0" applyFont="1" applyBorder="1" applyAlignment="1">
      <alignment horizontal="distributed"/>
    </xf>
    <xf numFmtId="0" fontId="4" fillId="0" borderId="141" xfId="0" applyFont="1" applyBorder="1" applyAlignment="1">
      <alignment horizontal="distributed"/>
    </xf>
    <xf numFmtId="0" fontId="2" fillId="3" borderId="0" xfId="0" applyFont="1" applyFill="1" applyAlignment="1" applyProtection="1">
      <alignment horizontal="center" vertical="center" shrinkToFit="1"/>
      <protection locked="0"/>
    </xf>
    <xf numFmtId="0" fontId="2" fillId="3" borderId="141" xfId="0" applyFont="1" applyFill="1" applyBorder="1" applyAlignment="1" applyProtection="1">
      <alignment horizontal="center" vertical="center" shrinkToFit="1"/>
      <protection locked="0"/>
    </xf>
    <xf numFmtId="0" fontId="4" fillId="0" borderId="0" xfId="0" applyFont="1" applyAlignment="1">
      <alignment horizontal="center"/>
    </xf>
    <xf numFmtId="0" fontId="4" fillId="0" borderId="141" xfId="0" applyFont="1" applyBorder="1" applyAlignment="1">
      <alignment horizontal="center"/>
    </xf>
    <xf numFmtId="0" fontId="4" fillId="0" borderId="0" xfId="0" applyFont="1" applyAlignment="1">
      <alignment horizontal="right"/>
    </xf>
    <xf numFmtId="0" fontId="4" fillId="0" borderId="141" xfId="0" applyFont="1" applyBorder="1" applyAlignment="1">
      <alignment horizontal="right"/>
    </xf>
    <xf numFmtId="0" fontId="16" fillId="0" borderId="11" xfId="0" applyFont="1" applyBorder="1" applyAlignment="1">
      <alignment horizontal="center" vertical="center" shrinkToFit="1"/>
    </xf>
    <xf numFmtId="0" fontId="16" fillId="0" borderId="9" xfId="0" applyFont="1" applyBorder="1" applyAlignment="1">
      <alignment horizontal="center" vertical="center" shrinkToFit="1"/>
    </xf>
    <xf numFmtId="49" fontId="2" fillId="3" borderId="168" xfId="0" applyNumberFormat="1" applyFont="1" applyFill="1" applyBorder="1" applyAlignment="1" applyProtection="1">
      <alignment horizontal="center" vertical="center"/>
      <protection locked="0"/>
    </xf>
    <xf numFmtId="49" fontId="2" fillId="3" borderId="170" xfId="0" applyNumberFormat="1" applyFont="1" applyFill="1" applyBorder="1" applyAlignment="1" applyProtection="1">
      <alignment horizontal="center" vertical="center"/>
      <protection locked="0"/>
    </xf>
    <xf numFmtId="49" fontId="2" fillId="3" borderId="172" xfId="0" applyNumberFormat="1" applyFont="1" applyFill="1" applyBorder="1" applyAlignment="1" applyProtection="1">
      <alignment horizontal="center" vertical="center"/>
      <protection locked="0"/>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7" xfId="0" applyNumberFormat="1" applyFont="1" applyBorder="1" applyAlignment="1">
      <alignment horizontal="center" vertical="center" textRotation="255" shrinkToFit="1"/>
    </xf>
    <xf numFmtId="49" fontId="7" fillId="0" borderId="8" xfId="0" applyNumberFormat="1" applyFont="1" applyBorder="1" applyAlignment="1">
      <alignment horizontal="center" vertical="center" textRotation="255" shrinkToFit="1"/>
    </xf>
    <xf numFmtId="49" fontId="7" fillId="0" borderId="0" xfId="0" applyNumberFormat="1" applyFont="1" applyAlignment="1">
      <alignment horizontal="center" vertical="center"/>
    </xf>
    <xf numFmtId="49" fontId="7" fillId="0" borderId="7" xfId="0" applyNumberFormat="1" applyFont="1" applyBorder="1" applyAlignment="1">
      <alignment horizontal="distributed" vertical="center" indent="1"/>
    </xf>
    <xf numFmtId="49" fontId="7" fillId="0" borderId="0" xfId="0" applyNumberFormat="1" applyFont="1" applyAlignment="1">
      <alignment horizontal="distributed" vertical="center" indent="1"/>
    </xf>
    <xf numFmtId="49" fontId="7" fillId="0" borderId="8" xfId="0" applyNumberFormat="1" applyFont="1" applyBorder="1" applyAlignment="1">
      <alignment horizontal="distributed" vertical="center" indent="1"/>
    </xf>
    <xf numFmtId="49" fontId="2" fillId="3" borderId="153" xfId="0" applyNumberFormat="1" applyFont="1" applyFill="1" applyBorder="1" applyAlignment="1" applyProtection="1">
      <alignment horizontal="center" vertical="center"/>
      <protection locked="0"/>
    </xf>
    <xf numFmtId="49" fontId="2" fillId="3" borderId="162" xfId="0" applyNumberFormat="1" applyFont="1" applyFill="1" applyBorder="1" applyAlignment="1" applyProtection="1">
      <alignment horizontal="center" vertical="center"/>
      <protection locked="0"/>
    </xf>
    <xf numFmtId="49" fontId="20" fillId="3" borderId="156" xfId="0" applyNumberFormat="1" applyFont="1" applyFill="1" applyBorder="1" applyAlignment="1" applyProtection="1">
      <alignment horizontal="center" vertical="center"/>
      <protection locked="0"/>
    </xf>
    <xf numFmtId="49" fontId="20" fillId="3" borderId="165" xfId="0" applyNumberFormat="1" applyFont="1" applyFill="1" applyBorder="1" applyAlignment="1" applyProtection="1">
      <alignment horizontal="center" vertical="center"/>
      <protection locked="0"/>
    </xf>
    <xf numFmtId="49" fontId="2" fillId="3" borderId="152" xfId="0" applyNumberFormat="1" applyFont="1" applyFill="1" applyBorder="1" applyAlignment="1" applyProtection="1">
      <alignment horizontal="center" vertical="center"/>
      <protection locked="0"/>
    </xf>
    <xf numFmtId="49" fontId="2" fillId="3" borderId="161" xfId="0" applyNumberFormat="1" applyFont="1" applyFill="1" applyBorder="1" applyAlignment="1" applyProtection="1">
      <alignment horizontal="center" vertical="center"/>
      <protection locked="0"/>
    </xf>
    <xf numFmtId="49" fontId="2" fillId="3" borderId="157" xfId="0" applyNumberFormat="1" applyFont="1" applyFill="1" applyBorder="1" applyAlignment="1" applyProtection="1">
      <alignment horizontal="center" vertical="center"/>
      <protection locked="0"/>
    </xf>
    <xf numFmtId="49" fontId="2" fillId="3" borderId="166" xfId="0" applyNumberFormat="1" applyFont="1" applyFill="1" applyBorder="1" applyAlignment="1" applyProtection="1">
      <alignment horizontal="center" vertical="center"/>
      <protection locked="0"/>
    </xf>
    <xf numFmtId="49" fontId="2" fillId="3" borderId="150" xfId="0" applyNumberFormat="1" applyFont="1" applyFill="1" applyBorder="1" applyAlignment="1" applyProtection="1">
      <alignment horizontal="center" vertical="center"/>
      <protection locked="0"/>
    </xf>
    <xf numFmtId="49" fontId="2" fillId="3" borderId="169" xfId="0" applyNumberFormat="1" applyFont="1" applyFill="1" applyBorder="1" applyAlignment="1" applyProtection="1">
      <alignment horizontal="center" vertical="center"/>
      <protection locked="0"/>
    </xf>
    <xf numFmtId="49" fontId="2" fillId="3" borderId="158" xfId="0" applyNumberFormat="1" applyFont="1" applyFill="1" applyBorder="1" applyAlignment="1" applyProtection="1">
      <alignment horizontal="center" vertical="center"/>
      <protection locked="0"/>
    </xf>
    <xf numFmtId="0" fontId="4" fillId="0" borderId="0" xfId="0" applyFont="1" applyAlignment="1">
      <alignment horizontal="right" vertical="center"/>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0" fontId="5" fillId="0" borderId="132" xfId="0" applyFont="1" applyBorder="1" applyAlignment="1">
      <alignment horizontal="center"/>
    </xf>
    <xf numFmtId="0" fontId="5" fillId="0" borderId="0" xfId="0" applyFont="1" applyAlignment="1">
      <alignment horizontal="center"/>
    </xf>
    <xf numFmtId="0" fontId="5" fillId="0" borderId="9" xfId="0" applyFont="1" applyBorder="1" applyAlignment="1">
      <alignment horizontal="center"/>
    </xf>
    <xf numFmtId="49" fontId="5" fillId="3" borderId="132" xfId="0" applyNumberFormat="1" applyFont="1" applyFill="1" applyBorder="1" applyAlignment="1" applyProtection="1">
      <alignment horizontal="center" shrinkToFit="1"/>
      <protection locked="0"/>
    </xf>
    <xf numFmtId="49" fontId="5" fillId="3" borderId="0" xfId="0" applyNumberFormat="1" applyFont="1" applyFill="1" applyAlignment="1" applyProtection="1">
      <alignment horizontal="center" shrinkToFit="1"/>
      <protection locked="0"/>
    </xf>
    <xf numFmtId="49" fontId="5" fillId="3" borderId="9" xfId="0" applyNumberFormat="1" applyFont="1" applyFill="1" applyBorder="1" applyAlignment="1" applyProtection="1">
      <alignment horizontal="center" shrinkToFit="1"/>
      <protection locked="0"/>
    </xf>
    <xf numFmtId="0" fontId="2" fillId="0" borderId="0" xfId="0" applyFont="1" applyAlignment="1">
      <alignment horizontal="center"/>
    </xf>
    <xf numFmtId="0" fontId="2" fillId="0" borderId="148" xfId="0" applyFont="1" applyBorder="1" applyAlignment="1">
      <alignment horizontal="center"/>
    </xf>
    <xf numFmtId="0" fontId="2" fillId="0" borderId="141" xfId="0" applyFont="1" applyBorder="1" applyAlignment="1">
      <alignment horizontal="center"/>
    </xf>
    <xf numFmtId="0" fontId="2" fillId="0" borderId="144" xfId="0" applyFont="1" applyBorder="1" applyAlignment="1">
      <alignment horizontal="center"/>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48" xfId="0" applyFont="1" applyBorder="1" applyAlignment="1">
      <alignment horizontal="center" vertical="center"/>
    </xf>
    <xf numFmtId="0" fontId="4" fillId="0" borderId="149" xfId="0" applyFont="1" applyBorder="1" applyAlignment="1">
      <alignment horizontal="distributed"/>
    </xf>
    <xf numFmtId="0" fontId="4" fillId="0" borderId="132" xfId="0" applyFont="1" applyBorder="1" applyAlignment="1">
      <alignment horizontal="distributed"/>
    </xf>
    <xf numFmtId="0" fontId="4" fillId="0" borderId="173" xfId="0" applyFont="1" applyBorder="1" applyAlignment="1">
      <alignment horizontal="distributed"/>
    </xf>
    <xf numFmtId="0" fontId="4" fillId="0" borderId="9" xfId="0" applyFont="1" applyBorder="1" applyAlignment="1">
      <alignment horizontal="distributed"/>
    </xf>
    <xf numFmtId="0" fontId="2" fillId="3" borderId="132"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49" fontId="5" fillId="3" borderId="132" xfId="0" quotePrefix="1" applyNumberFormat="1" applyFont="1" applyFill="1" applyBorder="1" applyAlignment="1" applyProtection="1">
      <alignment horizontal="center" shrinkToFit="1"/>
      <protection locked="0"/>
    </xf>
    <xf numFmtId="0" fontId="16" fillId="3" borderId="7" xfId="0" applyFont="1" applyFill="1" applyBorder="1" applyAlignment="1">
      <alignment vertical="center" shrinkToFit="1"/>
    </xf>
    <xf numFmtId="0" fontId="16" fillId="3" borderId="0" xfId="0" applyFont="1" applyFill="1" applyAlignment="1">
      <alignment vertical="center" shrinkToFit="1"/>
    </xf>
    <xf numFmtId="0" fontId="0" fillId="3" borderId="0" xfId="0" applyFill="1" applyAlignment="1">
      <alignment vertical="center" shrinkToFit="1"/>
    </xf>
    <xf numFmtId="0" fontId="0" fillId="3" borderId="8" xfId="0" applyFill="1" applyBorder="1" applyAlignment="1">
      <alignment vertical="center" shrinkToFit="1"/>
    </xf>
    <xf numFmtId="49" fontId="2" fillId="3" borderId="0" xfId="0" applyNumberFormat="1" applyFont="1" applyFill="1" applyAlignment="1" applyProtection="1">
      <alignment vertical="center" shrinkToFit="1"/>
      <protection locked="0"/>
    </xf>
    <xf numFmtId="49" fontId="2" fillId="3" borderId="148" xfId="0" applyNumberFormat="1" applyFont="1" applyFill="1" applyBorder="1" applyAlignment="1" applyProtection="1">
      <alignment vertical="center" shrinkToFit="1"/>
      <protection locked="0"/>
    </xf>
    <xf numFmtId="49" fontId="2" fillId="3" borderId="9" xfId="0" applyNumberFormat="1" applyFont="1" applyFill="1" applyBorder="1" applyAlignment="1" applyProtection="1">
      <alignment vertical="center" shrinkToFit="1"/>
      <protection locked="0"/>
    </xf>
    <xf numFmtId="49" fontId="2" fillId="3" borderId="138" xfId="0" applyNumberFormat="1" applyFont="1" applyFill="1" applyBorder="1" applyAlignment="1" applyProtection="1">
      <alignment vertical="center" shrinkToFit="1"/>
      <protection locked="0"/>
    </xf>
    <xf numFmtId="0" fontId="8" fillId="0" borderId="137" xfId="0" applyFont="1" applyBorder="1" applyAlignment="1">
      <alignment horizontal="center" shrinkToFit="1"/>
    </xf>
    <xf numFmtId="0" fontId="8" fillId="0" borderId="0" xfId="0" applyFont="1" applyAlignment="1">
      <alignment horizontal="center" shrinkToFit="1"/>
    </xf>
    <xf numFmtId="0" fontId="15" fillId="3" borderId="149" xfId="0" applyFont="1" applyFill="1" applyBorder="1" applyAlignment="1" applyProtection="1">
      <alignment vertical="center" wrapText="1"/>
      <protection locked="0"/>
    </xf>
    <xf numFmtId="0" fontId="15" fillId="3" borderId="132" xfId="0" applyFont="1" applyFill="1" applyBorder="1" applyAlignment="1" applyProtection="1">
      <alignment vertical="center" wrapText="1"/>
      <protection locked="0"/>
    </xf>
    <xf numFmtId="0" fontId="15" fillId="3" borderId="133" xfId="0" applyFont="1" applyFill="1" applyBorder="1" applyAlignment="1" applyProtection="1">
      <alignment vertical="center" wrapText="1"/>
      <protection locked="0"/>
    </xf>
    <xf numFmtId="0" fontId="15" fillId="3" borderId="137" xfId="0" applyFont="1" applyFill="1" applyBorder="1" applyAlignment="1" applyProtection="1">
      <alignment vertical="center" wrapText="1"/>
      <protection locked="0"/>
    </xf>
    <xf numFmtId="0" fontId="15" fillId="3" borderId="0" xfId="0" applyFont="1" applyFill="1" applyAlignment="1" applyProtection="1">
      <alignment vertical="center" wrapText="1"/>
      <protection locked="0"/>
    </xf>
    <xf numFmtId="0" fontId="15" fillId="3" borderId="148" xfId="0" applyFont="1" applyFill="1" applyBorder="1" applyAlignment="1" applyProtection="1">
      <alignment vertical="center" wrapText="1"/>
      <protection locked="0"/>
    </xf>
    <xf numFmtId="0" fontId="2" fillId="3" borderId="13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148" xfId="0" applyFont="1" applyFill="1" applyBorder="1" applyAlignment="1" applyProtection="1">
      <alignment vertical="center" wrapText="1"/>
      <protection locked="0"/>
    </xf>
    <xf numFmtId="0" fontId="2" fillId="3" borderId="140" xfId="0" applyFont="1" applyFill="1" applyBorder="1" applyAlignment="1" applyProtection="1">
      <alignment vertical="center" wrapText="1"/>
      <protection locked="0"/>
    </xf>
    <xf numFmtId="0" fontId="2" fillId="3" borderId="141" xfId="0" applyFont="1" applyFill="1" applyBorder="1" applyAlignment="1" applyProtection="1">
      <alignment vertical="center" wrapText="1"/>
      <protection locked="0"/>
    </xf>
    <xf numFmtId="0" fontId="2" fillId="3" borderId="144" xfId="0" applyFont="1" applyFill="1" applyBorder="1" applyAlignment="1" applyProtection="1">
      <alignment vertical="center" wrapText="1"/>
      <protection locked="0"/>
    </xf>
    <xf numFmtId="49" fontId="2" fillId="3" borderId="151" xfId="0" applyNumberFormat="1" applyFont="1" applyFill="1" applyBorder="1" applyAlignment="1" applyProtection="1">
      <alignment horizontal="center" vertical="center"/>
      <protection locked="0"/>
    </xf>
    <xf numFmtId="49" fontId="2" fillId="3" borderId="159" xfId="0" applyNumberFormat="1" applyFont="1" applyFill="1" applyBorder="1" applyAlignment="1" applyProtection="1">
      <alignment horizontal="center" vertical="center"/>
      <protection locked="0"/>
    </xf>
    <xf numFmtId="49" fontId="2" fillId="3" borderId="131" xfId="0" applyNumberFormat="1" applyFont="1" applyFill="1" applyBorder="1" applyAlignment="1" applyProtection="1">
      <alignment horizontal="center" vertical="center"/>
      <protection locked="0"/>
    </xf>
    <xf numFmtId="49" fontId="2" fillId="3" borderId="160" xfId="0" applyNumberFormat="1" applyFont="1" applyFill="1" applyBorder="1" applyAlignment="1" applyProtection="1">
      <alignment horizontal="center" vertical="center"/>
      <protection locked="0"/>
    </xf>
    <xf numFmtId="49" fontId="2" fillId="3" borderId="154" xfId="0" applyNumberFormat="1" applyFont="1" applyFill="1" applyBorder="1" applyAlignment="1" applyProtection="1">
      <alignment horizontal="center" vertical="center"/>
      <protection locked="0"/>
    </xf>
    <xf numFmtId="49" fontId="2" fillId="3" borderId="163" xfId="0" applyNumberFormat="1" applyFont="1" applyFill="1" applyBorder="1" applyAlignment="1" applyProtection="1">
      <alignment horizontal="center" vertical="center"/>
      <protection locked="0"/>
    </xf>
    <xf numFmtId="49" fontId="2" fillId="3" borderId="155" xfId="0" applyNumberFormat="1" applyFont="1" applyFill="1" applyBorder="1" applyAlignment="1" applyProtection="1">
      <alignment horizontal="center" vertical="center"/>
      <protection locked="0"/>
    </xf>
    <xf numFmtId="49" fontId="2" fillId="3" borderId="164" xfId="0" applyNumberFormat="1" applyFont="1" applyFill="1" applyBorder="1" applyAlignment="1" applyProtection="1">
      <alignment horizontal="center" vertical="center"/>
      <protection locked="0"/>
    </xf>
    <xf numFmtId="49" fontId="5" fillId="3" borderId="133" xfId="0" applyNumberFormat="1" applyFont="1" applyFill="1" applyBorder="1" applyAlignment="1" applyProtection="1">
      <alignment horizontal="center" shrinkToFit="1"/>
      <protection locked="0"/>
    </xf>
    <xf numFmtId="49" fontId="5" fillId="3" borderId="148" xfId="0" applyNumberFormat="1" applyFont="1" applyFill="1" applyBorder="1" applyAlignment="1" applyProtection="1">
      <alignment horizontal="center" shrinkToFit="1"/>
      <protection locked="0"/>
    </xf>
    <xf numFmtId="49" fontId="5" fillId="3" borderId="138" xfId="0" applyNumberFormat="1" applyFont="1" applyFill="1" applyBorder="1" applyAlignment="1" applyProtection="1">
      <alignment horizontal="center" shrinkToFit="1"/>
      <protection locked="0"/>
    </xf>
    <xf numFmtId="0" fontId="8" fillId="0" borderId="5" xfId="0" applyFont="1" applyBorder="1">
      <alignment vertical="center"/>
    </xf>
    <xf numFmtId="0" fontId="6" fillId="0" borderId="2" xfId="0" applyFont="1" applyBorder="1">
      <alignment vertical="center"/>
    </xf>
    <xf numFmtId="0" fontId="6" fillId="0" borderId="3" xfId="0" applyFont="1" applyBorder="1">
      <alignment vertical="center"/>
    </xf>
    <xf numFmtId="0" fontId="2" fillId="0" borderId="28" xfId="0" applyFont="1" applyBorder="1" applyAlignment="1">
      <alignment horizontal="center" vertical="center" shrinkToFit="1"/>
    </xf>
    <xf numFmtId="0" fontId="5" fillId="0" borderId="28" xfId="0" applyFont="1" applyBorder="1" applyAlignment="1">
      <alignment horizontal="center" vertical="center"/>
    </xf>
    <xf numFmtId="0" fontId="15" fillId="0" borderId="84" xfId="0" applyFont="1" applyBorder="1" applyAlignment="1">
      <alignment horizontal="center" vertical="center"/>
    </xf>
    <xf numFmtId="0" fontId="2" fillId="3" borderId="175" xfId="0" applyFont="1" applyFill="1" applyBorder="1" applyAlignment="1" applyProtection="1">
      <alignment horizontal="center" shrinkToFit="1"/>
      <protection locked="0"/>
    </xf>
    <xf numFmtId="0" fontId="2" fillId="3" borderId="129" xfId="0" applyFont="1" applyFill="1" applyBorder="1" applyAlignment="1" applyProtection="1">
      <alignment horizontal="center" shrinkToFit="1"/>
      <protection locked="0"/>
    </xf>
    <xf numFmtId="3" fontId="2" fillId="0" borderId="95" xfId="0" applyNumberFormat="1" applyFont="1" applyBorder="1" applyAlignment="1" applyProtection="1">
      <alignment shrinkToFit="1"/>
      <protection locked="0"/>
    </xf>
    <xf numFmtId="49" fontId="2" fillId="3" borderId="156" xfId="0" applyNumberFormat="1" applyFont="1" applyFill="1" applyBorder="1" applyAlignment="1" applyProtection="1">
      <alignment horizontal="center" vertical="center"/>
      <protection locked="0"/>
    </xf>
    <xf numFmtId="49" fontId="2" fillId="3" borderId="165" xfId="0" applyNumberFormat="1" applyFont="1" applyFill="1" applyBorder="1" applyAlignment="1" applyProtection="1">
      <alignment horizontal="center" vertical="center"/>
      <protection locked="0"/>
    </xf>
    <xf numFmtId="0" fontId="2" fillId="0" borderId="85" xfId="0" applyFont="1" applyBorder="1" applyAlignment="1">
      <alignment horizontal="center" shrinkToFit="1"/>
    </xf>
    <xf numFmtId="0" fontId="2" fillId="0" borderId="86"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49" fontId="2" fillId="3" borderId="46" xfId="0" applyNumberFormat="1" applyFont="1" applyFill="1" applyBorder="1" applyAlignment="1" applyProtection="1">
      <alignment horizontal="center" vertical="center"/>
      <protection locked="0"/>
    </xf>
    <xf numFmtId="49" fontId="2" fillId="3" borderId="48" xfId="0" applyNumberFormat="1" applyFont="1" applyFill="1" applyBorder="1" applyAlignment="1" applyProtection="1">
      <alignment horizontal="center" vertical="center"/>
      <protection locked="0"/>
    </xf>
    <xf numFmtId="49" fontId="2" fillId="3" borderId="54" xfId="0" applyNumberFormat="1" applyFont="1" applyFill="1" applyBorder="1" applyAlignment="1" applyProtection="1">
      <alignment horizontal="center" vertical="center"/>
      <protection locked="0"/>
    </xf>
    <xf numFmtId="49" fontId="2" fillId="3" borderId="55" xfId="0" applyNumberFormat="1" applyFont="1" applyFill="1" applyBorder="1" applyAlignment="1" applyProtection="1">
      <alignment horizontal="center" vertical="center"/>
      <protection locked="0"/>
    </xf>
    <xf numFmtId="49" fontId="2" fillId="3" borderId="56" xfId="0" applyNumberFormat="1" applyFont="1" applyFill="1" applyBorder="1" applyAlignment="1" applyProtection="1">
      <alignment horizontal="center" vertical="center"/>
      <protection locked="0"/>
    </xf>
    <xf numFmtId="49" fontId="2" fillId="3" borderId="49" xfId="0" applyNumberFormat="1" applyFont="1" applyFill="1" applyBorder="1" applyAlignment="1" applyProtection="1">
      <alignment horizontal="center" vertical="center"/>
      <protection locked="0"/>
    </xf>
    <xf numFmtId="49" fontId="2" fillId="3" borderId="53" xfId="0" applyNumberFormat="1" applyFont="1" applyFill="1" applyBorder="1" applyAlignment="1" applyProtection="1">
      <alignment horizontal="center" vertical="center"/>
      <protection locked="0"/>
    </xf>
    <xf numFmtId="49" fontId="2" fillId="3" borderId="50" xfId="0" applyNumberFormat="1"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2" fillId="3" borderId="52" xfId="0" applyNumberFormat="1" applyFont="1" applyFill="1" applyBorder="1" applyAlignment="1" applyProtection="1">
      <alignment horizontal="center" vertical="center"/>
      <protection locked="0"/>
    </xf>
    <xf numFmtId="49" fontId="2" fillId="3" borderId="45" xfId="0" applyNumberFormat="1" applyFont="1" applyFill="1" applyBorder="1" applyAlignment="1" applyProtection="1">
      <alignment horizontal="center" vertical="center"/>
      <protection locked="0"/>
    </xf>
    <xf numFmtId="49" fontId="2" fillId="3" borderId="44"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0" fontId="4" fillId="0" borderId="9" xfId="0" applyFont="1" applyBorder="1" applyAlignment="1">
      <alignment horizontal="center"/>
    </xf>
    <xf numFmtId="0" fontId="4" fillId="0" borderId="9" xfId="0" applyFont="1" applyBorder="1" applyAlignment="1">
      <alignment horizontal="right"/>
    </xf>
    <xf numFmtId="49" fontId="5" fillId="3" borderId="0" xfId="0" quotePrefix="1" applyNumberFormat="1" applyFont="1" applyFill="1" applyAlignment="1" applyProtection="1">
      <alignment horizontal="center" shrinkToFit="1"/>
      <protection locked="0"/>
    </xf>
    <xf numFmtId="49" fontId="2" fillId="3"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0" fontId="2" fillId="0" borderId="9" xfId="0" applyFont="1" applyBorder="1" applyAlignment="1">
      <alignment horizontal="center"/>
    </xf>
    <xf numFmtId="49" fontId="2" fillId="3" borderId="51" xfId="0" applyNumberFormat="1" applyFont="1" applyFill="1" applyBorder="1" applyAlignment="1" applyProtection="1">
      <alignment horizontal="center" vertical="center"/>
      <protection locked="0"/>
    </xf>
    <xf numFmtId="49" fontId="2" fillId="3" borderId="44" xfId="0" applyNumberFormat="1" applyFont="1" applyFill="1" applyBorder="1" applyAlignment="1" applyProtection="1">
      <alignment horizontal="center" vertical="center" shrinkToFit="1"/>
      <protection locked="0"/>
    </xf>
    <xf numFmtId="0" fontId="15" fillId="3" borderId="5" xfId="0" applyFont="1" applyFill="1" applyBorder="1" applyAlignment="1" applyProtection="1">
      <alignment vertical="center" wrapText="1"/>
      <protection locked="0"/>
    </xf>
    <xf numFmtId="0" fontId="15" fillId="3" borderId="2" xfId="0" applyFont="1" applyFill="1" applyBorder="1" applyAlignment="1" applyProtection="1">
      <alignment vertical="center" wrapText="1"/>
      <protection locked="0"/>
    </xf>
    <xf numFmtId="0" fontId="15" fillId="3" borderId="3" xfId="0" applyFont="1" applyFill="1" applyBorder="1" applyAlignment="1" applyProtection="1">
      <alignment vertical="center" wrapText="1"/>
      <protection locked="0"/>
    </xf>
    <xf numFmtId="0" fontId="15" fillId="3" borderId="7" xfId="0" applyFont="1" applyFill="1" applyBorder="1" applyAlignment="1" applyProtection="1">
      <alignment vertical="center" wrapText="1"/>
      <protection locked="0"/>
    </xf>
    <xf numFmtId="0" fontId="15"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8" xfId="0" applyFont="1" applyFill="1" applyBorder="1" applyAlignment="1" applyProtection="1">
      <alignment vertical="center" wrapText="1"/>
      <protection locked="0"/>
    </xf>
    <xf numFmtId="49" fontId="2" fillId="3" borderId="18" xfId="0" applyNumberFormat="1" applyFont="1" applyFill="1" applyBorder="1" applyAlignment="1" applyProtection="1">
      <alignment horizontal="center" vertical="center" shrinkToFit="1"/>
      <protection locked="0"/>
    </xf>
    <xf numFmtId="49" fontId="2" fillId="3" borderId="51" xfId="0" applyNumberFormat="1" applyFont="1" applyFill="1" applyBorder="1" applyAlignment="1" applyProtection="1">
      <alignment horizontal="center" vertical="center" shrinkToFit="1"/>
      <protection locked="0"/>
    </xf>
    <xf numFmtId="0" fontId="5" fillId="0" borderId="6" xfId="0" applyFont="1" applyBorder="1">
      <alignment vertical="center"/>
    </xf>
    <xf numFmtId="0" fontId="5" fillId="0" borderId="19" xfId="0" applyFont="1" applyBorder="1">
      <alignment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5" fillId="0" borderId="6" xfId="0" applyFont="1" applyFill="1" applyBorder="1" applyAlignment="1" applyProtection="1">
      <alignment horizontal="center" vertical="center"/>
      <protection locked="0"/>
    </xf>
    <xf numFmtId="0" fontId="5" fillId="0" borderId="9" xfId="0" applyFont="1" applyFill="1" applyBorder="1" applyProtection="1">
      <alignment vertical="center"/>
      <protection locked="0"/>
    </xf>
    <xf numFmtId="0" fontId="5" fillId="0" borderId="6" xfId="0" applyFont="1" applyFill="1" applyBorder="1" applyProtection="1">
      <alignment vertical="center"/>
      <protection locked="0"/>
    </xf>
  </cellXfs>
  <cellStyles count="1">
    <cellStyle name="標準" xfId="0" builtinId="0"/>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事業主控!$CF$7" lockText="1" noThreeD="1"/>
</file>

<file path=xl/ctrlProps/ctrlProp2.xml><?xml version="1.0" encoding="utf-8"?>
<formControlPr xmlns="http://schemas.microsoft.com/office/spreadsheetml/2009/9/main" objectType="CheckBox" fmlaLink="事業主控!$CF$8" lockText="1" noThreeD="1"/>
</file>

<file path=xl/ctrlProps/ctrlProp3.xml><?xml version="1.0" encoding="utf-8"?>
<formControlPr xmlns="http://schemas.microsoft.com/office/spreadsheetml/2009/9/main" objectType="CheckBox" fmlaLink="事業主控!$CF$9" lockText="1" noThreeD="1"/>
</file>

<file path=xl/ctrlProps/ctrlProp4.xml><?xml version="1.0" encoding="utf-8"?>
<formControlPr xmlns="http://schemas.microsoft.com/office/spreadsheetml/2009/9/main" objectType="CheckBox" fmlaLink="事業主控!$CF$10" lockText="1" noThreeD="1"/>
</file>

<file path=xl/ctrlProps/ctrlProp5.xml><?xml version="1.0" encoding="utf-8"?>
<formControlPr xmlns="http://schemas.microsoft.com/office/spreadsheetml/2009/9/main" objectType="CheckBox" fmlaLink="$CF$8" lockText="1" noThreeD="1"/>
</file>

<file path=xl/ctrlProps/ctrlProp6.xml><?xml version="1.0" encoding="utf-8"?>
<formControlPr xmlns="http://schemas.microsoft.com/office/spreadsheetml/2009/9/main" objectType="CheckBox" fmlaLink="$CF$9" lockText="1" noThreeD="1"/>
</file>

<file path=xl/ctrlProps/ctrlProp7.xml><?xml version="1.0" encoding="utf-8"?>
<formControlPr xmlns="http://schemas.microsoft.com/office/spreadsheetml/2009/9/main" objectType="CheckBox" fmlaLink="$CF$10" lockText="1" noThreeD="1"/>
</file>

<file path=xl/ctrlProps/ctrlProp8.xml><?xml version="1.0" encoding="utf-8"?>
<formControlPr xmlns="http://schemas.microsoft.com/office/spreadsheetml/2009/9/main" objectType="CheckBox" fmlaLink="$CF$7" lockText="1" noThreeD="1"/>
</file>

<file path=xl/ctrlProps/ctrlProp9.xml><?xml version="1.0" encoding="utf-8"?>
<formControlPr xmlns="http://schemas.microsoft.com/office/spreadsheetml/2009/9/main" objectType="CheckBox" fmlaLink="$CF$8" lockText="1" noThreeD="1"/>
</file>

<file path=xl/ctrlProps/ctrlProp10.xml><?xml version="1.0" encoding="utf-8"?>
<formControlPr xmlns="http://schemas.microsoft.com/office/spreadsheetml/2009/9/main" objectType="CheckBox" fmlaLink="$CF$9" lockText="1" noThreeD="1"/>
</file>

<file path=xl/ctrlProps/ctrlProp11.xml><?xml version="1.0" encoding="utf-8"?>
<formControlPr xmlns="http://schemas.microsoft.com/office/spreadsheetml/2009/9/main" objectType="CheckBox" fmlaLink="$CF$10" lockText="1" noThreeD="1"/>
</file>

<file path=xl/ctrlProps/ctrlProp12.xml><?xml version="1.0" encoding="utf-8"?>
<formControlPr xmlns="http://schemas.microsoft.com/office/spreadsheetml/2009/9/main" objectType="CheckBox" fmlaLink="$CF$7" lockText="1" noThreeD="1"/>
</file>

<file path=xl/ctrlProps/ctrlProp13.xml><?xml version="1.0" encoding="utf-8"?>
<formControlPr xmlns="http://schemas.microsoft.com/office/spreadsheetml/2009/9/main" objectType="CheckBox" fmlaLink="$CF$8" lockText="1" noThreeD="1"/>
</file>

<file path=xl/ctrlProps/ctrlProp14.xml><?xml version="1.0" encoding="utf-8"?>
<formControlPr xmlns="http://schemas.microsoft.com/office/spreadsheetml/2009/9/main" objectType="CheckBox" fmlaLink="$CF$9" lockText="1" noThreeD="1"/>
</file>

<file path=xl/ctrlProps/ctrlProp15.xml><?xml version="1.0" encoding="utf-8"?>
<formControlPr xmlns="http://schemas.microsoft.com/office/spreadsheetml/2009/9/main" objectType="CheckBox" fmlaLink="$CF$10" lockText="1" noThreeD="1"/>
</file>

<file path=xl/ctrlProps/ctrlProp16.xml><?xml version="1.0" encoding="utf-8"?>
<formControlPr xmlns="http://schemas.microsoft.com/office/spreadsheetml/2009/9/main" objectType="CheckBox" fmlaLink="$CF$7" lockText="1" noThreeD="1"/>
</file>

<file path=xl/ctrlProps/ctrlProp17.xml><?xml version="1.0" encoding="utf-8"?>
<formControlPr xmlns="http://schemas.microsoft.com/office/spreadsheetml/2009/9/main" objectType="CheckBox" fmlaLink="$CF$8" lockText="1" noThreeD="1"/>
</file>

<file path=xl/ctrlProps/ctrlProp18.xml><?xml version="1.0" encoding="utf-8"?>
<formControlPr xmlns="http://schemas.microsoft.com/office/spreadsheetml/2009/9/main" objectType="CheckBox" fmlaLink="$CF$9" lockText="1" noThreeD="1"/>
</file>

<file path=xl/ctrlProps/ctrlProp19.xml><?xml version="1.0" encoding="utf-8"?>
<formControlPr xmlns="http://schemas.microsoft.com/office/spreadsheetml/2009/9/main" objectType="CheckBox" fmlaLink="$CF$10" lockText="1" noThreeD="1"/>
</file>

<file path=xl/ctrlProps/ctrlProp20.xml><?xml version="1.0" encoding="utf-8"?>
<formControlPr xmlns="http://schemas.microsoft.com/office/spreadsheetml/2009/9/main" objectType="CheckBox" fmlaLink="$CF$7"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4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4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4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4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4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4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4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4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4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4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4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4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4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4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4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4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4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4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4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4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4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4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id="{00000000-0008-0000-0400-0000A5380000}"/>
            </a:ext>
          </a:extLst>
        </xdr:cNvPr>
        <xdr:cNvGrpSpPr>
          <a:grpSpLocks/>
        </xdr:cNvGrpSpPr>
      </xdr:nvGrpSpPr>
      <xdr:grpSpPr bwMode="auto">
        <a:xfrm>
          <a:off x="5229225" y="9258300"/>
          <a:ext cx="190500" cy="219075"/>
          <a:chOff x="525" y="765"/>
          <a:chExt cx="18" cy="18"/>
        </a:xfrm>
      </xdr:grpSpPr>
      <xdr:sp macro="" textlink="">
        <xdr:nvSpPr>
          <xdr:cNvPr id="14651" name="Oval 25">
            <a:extLst>
              <a:ext uri="{FF2B5EF4-FFF2-40B4-BE49-F238E27FC236}">
                <a16:creationId xmlns:a16="http://schemas.microsoft.com/office/drawing/2014/main" id="{00000000-0008-0000-04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4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id="{00000000-0008-0000-0400-0000A6380000}"/>
            </a:ext>
          </a:extLst>
        </xdr:cNvPr>
        <xdr:cNvGrpSpPr>
          <a:grpSpLocks/>
        </xdr:cNvGrpSpPr>
      </xdr:nvGrpSpPr>
      <xdr:grpSpPr bwMode="auto">
        <a:xfrm>
          <a:off x="10725150" y="6524625"/>
          <a:ext cx="200025" cy="180975"/>
          <a:chOff x="524" y="766"/>
          <a:chExt cx="20" cy="16"/>
        </a:xfrm>
      </xdr:grpSpPr>
      <xdr:sp macro="" textlink="">
        <xdr:nvSpPr>
          <xdr:cNvPr id="14649" name="Oval 28">
            <a:extLst>
              <a:ext uri="{FF2B5EF4-FFF2-40B4-BE49-F238E27FC236}">
                <a16:creationId xmlns:a16="http://schemas.microsoft.com/office/drawing/2014/main" id="{00000000-0008-0000-04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4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id="{00000000-0008-0000-0400-0000A8380000}"/>
            </a:ext>
          </a:extLst>
        </xdr:cNvPr>
        <xdr:cNvGrpSpPr>
          <a:grpSpLocks/>
        </xdr:cNvGrpSpPr>
      </xdr:nvGrpSpPr>
      <xdr:grpSpPr bwMode="auto">
        <a:xfrm>
          <a:off x="10763250" y="6896100"/>
          <a:ext cx="200025" cy="200025"/>
          <a:chOff x="526" y="766"/>
          <a:chExt cx="18" cy="18"/>
        </a:xfrm>
      </xdr:grpSpPr>
      <xdr:sp macro="" textlink="">
        <xdr:nvSpPr>
          <xdr:cNvPr id="14645" name="Oval 34">
            <a:extLst>
              <a:ext uri="{FF2B5EF4-FFF2-40B4-BE49-F238E27FC236}">
                <a16:creationId xmlns:a16="http://schemas.microsoft.com/office/drawing/2014/main" id="{00000000-0008-0000-04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4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4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4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4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4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4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4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4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4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4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4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4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4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4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4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4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4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4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4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4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4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4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4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4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4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4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4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id="{00000000-0008-0000-0400-0000C9380000}"/>
            </a:ext>
          </a:extLst>
        </xdr:cNvPr>
        <xdr:cNvGrpSpPr>
          <a:grpSpLocks/>
        </xdr:cNvGrpSpPr>
      </xdr:nvGrpSpPr>
      <xdr:grpSpPr bwMode="auto">
        <a:xfrm>
          <a:off x="10372725" y="7248525"/>
          <a:ext cx="190500" cy="200025"/>
          <a:chOff x="526" y="765"/>
          <a:chExt cx="18" cy="18"/>
        </a:xfrm>
      </xdr:grpSpPr>
      <xdr:sp macro="" textlink="">
        <xdr:nvSpPr>
          <xdr:cNvPr id="14641" name="Oval 81">
            <a:extLst>
              <a:ext uri="{FF2B5EF4-FFF2-40B4-BE49-F238E27FC236}">
                <a16:creationId xmlns:a16="http://schemas.microsoft.com/office/drawing/2014/main" id="{00000000-0008-0000-04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4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id="{00000000-0008-0000-0400-0000CA380000}"/>
            </a:ext>
          </a:extLst>
        </xdr:cNvPr>
        <xdr:cNvGrpSpPr>
          <a:grpSpLocks/>
        </xdr:cNvGrpSpPr>
      </xdr:nvGrpSpPr>
      <xdr:grpSpPr bwMode="auto">
        <a:xfrm>
          <a:off x="10382250" y="7257514"/>
          <a:ext cx="714375" cy="191029"/>
          <a:chOff x="1067" y="768"/>
          <a:chExt cx="75" cy="19"/>
        </a:xfrm>
      </xdr:grpSpPr>
      <xdr:grpSp>
        <xdr:nvGrpSpPr>
          <xdr:cNvPr id="14634" name="Group 84">
            <a:extLst>
              <a:ext uri="{FF2B5EF4-FFF2-40B4-BE49-F238E27FC236}">
                <a16:creationId xmlns:a16="http://schemas.microsoft.com/office/drawing/2014/main" id="{00000000-0008-0000-04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4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4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4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id="{00000000-0008-0000-0400-0000CB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4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4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4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4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4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4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4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id="{00000000-0008-0000-0400-0000CC380000}"/>
            </a:ext>
          </a:extLst>
        </xdr:cNvPr>
        <xdr:cNvGrpSpPr>
          <a:grpSpLocks/>
        </xdr:cNvGrpSpPr>
      </xdr:nvGrpSpPr>
      <xdr:grpSpPr bwMode="auto">
        <a:xfrm>
          <a:off x="6296025" y="7877175"/>
          <a:ext cx="180975" cy="219075"/>
          <a:chOff x="524" y="766"/>
          <a:chExt cx="18" cy="18"/>
        </a:xfrm>
      </xdr:grpSpPr>
      <xdr:sp macro="" textlink="">
        <xdr:nvSpPr>
          <xdr:cNvPr id="14625" name="Oval 100">
            <a:extLst>
              <a:ext uri="{FF2B5EF4-FFF2-40B4-BE49-F238E27FC236}">
                <a16:creationId xmlns:a16="http://schemas.microsoft.com/office/drawing/2014/main" id="{00000000-0008-0000-04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4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id="{00000000-0008-0000-0400-0000CD380000}"/>
            </a:ext>
          </a:extLst>
        </xdr:cNvPr>
        <xdr:cNvGrpSpPr>
          <a:grpSpLocks/>
        </xdr:cNvGrpSpPr>
      </xdr:nvGrpSpPr>
      <xdr:grpSpPr bwMode="auto">
        <a:xfrm>
          <a:off x="6315075" y="8201025"/>
          <a:ext cx="190500" cy="200025"/>
          <a:chOff x="526" y="766"/>
          <a:chExt cx="18" cy="18"/>
        </a:xfrm>
      </xdr:grpSpPr>
      <xdr:sp macro="" textlink="">
        <xdr:nvSpPr>
          <xdr:cNvPr id="14623" name="Oval 103">
            <a:extLst>
              <a:ext uri="{FF2B5EF4-FFF2-40B4-BE49-F238E27FC236}">
                <a16:creationId xmlns:a16="http://schemas.microsoft.com/office/drawing/2014/main" id="{00000000-0008-0000-04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4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id="{00000000-0008-0000-0400-0000CE380000}"/>
            </a:ext>
          </a:extLst>
        </xdr:cNvPr>
        <xdr:cNvGrpSpPr>
          <a:grpSpLocks/>
        </xdr:cNvGrpSpPr>
      </xdr:nvGrpSpPr>
      <xdr:grpSpPr bwMode="auto">
        <a:xfrm>
          <a:off x="6315075" y="8524875"/>
          <a:ext cx="209550" cy="228600"/>
          <a:chOff x="526" y="765"/>
          <a:chExt cx="18" cy="18"/>
        </a:xfrm>
      </xdr:grpSpPr>
      <xdr:sp macro="" textlink="">
        <xdr:nvSpPr>
          <xdr:cNvPr id="14621" name="Oval 106">
            <a:extLst>
              <a:ext uri="{FF2B5EF4-FFF2-40B4-BE49-F238E27FC236}">
                <a16:creationId xmlns:a16="http://schemas.microsoft.com/office/drawing/2014/main" id="{00000000-0008-0000-04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4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id="{00000000-0008-0000-0400-0000CF380000}"/>
            </a:ext>
          </a:extLst>
        </xdr:cNvPr>
        <xdr:cNvGrpSpPr>
          <a:grpSpLocks/>
        </xdr:cNvGrpSpPr>
      </xdr:nvGrpSpPr>
      <xdr:grpSpPr bwMode="auto">
        <a:xfrm>
          <a:off x="6305550" y="8896350"/>
          <a:ext cx="200025" cy="190500"/>
          <a:chOff x="525" y="766"/>
          <a:chExt cx="18" cy="18"/>
        </a:xfrm>
      </xdr:grpSpPr>
      <xdr:sp macro="" textlink="">
        <xdr:nvSpPr>
          <xdr:cNvPr id="14619" name="Oval 109">
            <a:extLst>
              <a:ext uri="{FF2B5EF4-FFF2-40B4-BE49-F238E27FC236}">
                <a16:creationId xmlns:a16="http://schemas.microsoft.com/office/drawing/2014/main" id="{00000000-0008-0000-04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4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4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4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4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4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4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4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4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4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4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4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4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id="{00000000-0008-0000-0400-0000D838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4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id="{00000000-0008-0000-04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id="{00000000-0008-0000-04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4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id="{00000000-0008-0000-04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id="{00000000-0008-0000-04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4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id="{00000000-0008-0000-0400-0000D938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4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id="{00000000-0008-0000-04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id="{00000000-0008-0000-04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4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id="{00000000-0008-0000-04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id="{00000000-0008-0000-04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4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id="{00000000-0008-0000-0400-0000DA380000}"/>
            </a:ext>
          </a:extLst>
        </xdr:cNvPr>
        <xdr:cNvGrpSpPr>
          <a:grpSpLocks/>
        </xdr:cNvGrpSpPr>
      </xdr:nvGrpSpPr>
      <xdr:grpSpPr bwMode="auto">
        <a:xfrm>
          <a:off x="7277100" y="9267825"/>
          <a:ext cx="171450" cy="228600"/>
          <a:chOff x="524" y="766"/>
          <a:chExt cx="18" cy="18"/>
        </a:xfrm>
      </xdr:grpSpPr>
      <xdr:sp macro="" textlink="">
        <xdr:nvSpPr>
          <xdr:cNvPr id="14597" name="Oval 142">
            <a:extLst>
              <a:ext uri="{FF2B5EF4-FFF2-40B4-BE49-F238E27FC236}">
                <a16:creationId xmlns:a16="http://schemas.microsoft.com/office/drawing/2014/main" id="{00000000-0008-0000-04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4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id="{00000000-0008-0000-0400-0000DB380000}"/>
            </a:ext>
          </a:extLst>
        </xdr:cNvPr>
        <xdr:cNvGrpSpPr>
          <a:grpSpLocks/>
        </xdr:cNvGrpSpPr>
      </xdr:nvGrpSpPr>
      <xdr:grpSpPr bwMode="auto">
        <a:xfrm>
          <a:off x="8382000" y="9258300"/>
          <a:ext cx="171450" cy="228600"/>
          <a:chOff x="525" y="765"/>
          <a:chExt cx="18" cy="18"/>
        </a:xfrm>
      </xdr:grpSpPr>
      <xdr:sp macro="" textlink="">
        <xdr:nvSpPr>
          <xdr:cNvPr id="14595" name="Oval 145">
            <a:extLst>
              <a:ext uri="{FF2B5EF4-FFF2-40B4-BE49-F238E27FC236}">
                <a16:creationId xmlns:a16="http://schemas.microsoft.com/office/drawing/2014/main" id="{00000000-0008-0000-04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4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id="{00000000-0008-0000-0400-0000DC380000}"/>
            </a:ext>
          </a:extLst>
        </xdr:cNvPr>
        <xdr:cNvGrpSpPr>
          <a:grpSpLocks/>
        </xdr:cNvGrpSpPr>
      </xdr:nvGrpSpPr>
      <xdr:grpSpPr bwMode="auto">
        <a:xfrm>
          <a:off x="1800225" y="9267825"/>
          <a:ext cx="190500" cy="200025"/>
          <a:chOff x="526" y="766"/>
          <a:chExt cx="18" cy="18"/>
        </a:xfrm>
      </xdr:grpSpPr>
      <xdr:sp macro="" textlink="">
        <xdr:nvSpPr>
          <xdr:cNvPr id="14593" name="Oval 148">
            <a:extLst>
              <a:ext uri="{FF2B5EF4-FFF2-40B4-BE49-F238E27FC236}">
                <a16:creationId xmlns:a16="http://schemas.microsoft.com/office/drawing/2014/main" id="{00000000-0008-0000-04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4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id="{00000000-0008-0000-0400-0000DE38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4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4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4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4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4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4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4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id="{00000000-0008-0000-0400-0000DF380000}"/>
            </a:ext>
          </a:extLst>
        </xdr:cNvPr>
        <xdr:cNvGrpSpPr>
          <a:grpSpLocks/>
        </xdr:cNvGrpSpPr>
      </xdr:nvGrpSpPr>
      <xdr:grpSpPr bwMode="auto">
        <a:xfrm>
          <a:off x="6353175" y="6962775"/>
          <a:ext cx="171450" cy="180975"/>
          <a:chOff x="526" y="767"/>
          <a:chExt cx="18" cy="18"/>
        </a:xfrm>
      </xdr:grpSpPr>
      <xdr:sp macro="" textlink="">
        <xdr:nvSpPr>
          <xdr:cNvPr id="14584" name="Oval 171">
            <a:extLst>
              <a:ext uri="{FF2B5EF4-FFF2-40B4-BE49-F238E27FC236}">
                <a16:creationId xmlns:a16="http://schemas.microsoft.com/office/drawing/2014/main" id="{00000000-0008-0000-04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4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id="{00000000-0008-0000-0400-0000E0380000}"/>
            </a:ext>
          </a:extLst>
        </xdr:cNvPr>
        <xdr:cNvGrpSpPr>
          <a:grpSpLocks/>
        </xdr:cNvGrpSpPr>
      </xdr:nvGrpSpPr>
      <xdr:grpSpPr bwMode="auto">
        <a:xfrm>
          <a:off x="6353175" y="6534150"/>
          <a:ext cx="190500" cy="219075"/>
          <a:chOff x="525" y="766"/>
          <a:chExt cx="18" cy="18"/>
        </a:xfrm>
      </xdr:grpSpPr>
      <xdr:sp macro="" textlink="">
        <xdr:nvSpPr>
          <xdr:cNvPr id="14582" name="Oval 174">
            <a:extLst>
              <a:ext uri="{FF2B5EF4-FFF2-40B4-BE49-F238E27FC236}">
                <a16:creationId xmlns:a16="http://schemas.microsoft.com/office/drawing/2014/main" id="{00000000-0008-0000-04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4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400-0000F2380000}"/>
                </a:ext>
              </a:extLst>
            </xdr:cNvPr>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id="{00000000-0008-0000-0400-0000F3380000}"/>
            </a:ext>
          </a:extLst>
        </xdr:cNvPr>
        <xdr:cNvGrpSpPr>
          <a:grpSpLocks/>
        </xdr:cNvGrpSpPr>
      </xdr:nvGrpSpPr>
      <xdr:grpSpPr bwMode="auto">
        <a:xfrm>
          <a:off x="6305550" y="9286875"/>
          <a:ext cx="209550" cy="209550"/>
          <a:chOff x="525" y="766"/>
          <a:chExt cx="18" cy="18"/>
        </a:xfrm>
      </xdr:grpSpPr>
      <xdr:sp macro="" textlink="">
        <xdr:nvSpPr>
          <xdr:cNvPr id="14580" name="Oval 109">
            <a:extLst>
              <a:ext uri="{FF2B5EF4-FFF2-40B4-BE49-F238E27FC236}">
                <a16:creationId xmlns:a16="http://schemas.microsoft.com/office/drawing/2014/main" id="{00000000-0008-0000-04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4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361950</xdr:colOff>
      <xdr:row>2</xdr:row>
      <xdr:rowOff>76200</xdr:rowOff>
    </xdr:from>
    <xdr:ext cx="5324475" cy="400110"/>
    <xdr:sp macro="" textlink="">
      <xdr:nvSpPr>
        <xdr:cNvPr id="2" name="テキスト ボックス 1">
          <a:extLst>
            <a:ext uri="{FF2B5EF4-FFF2-40B4-BE49-F238E27FC236}">
              <a16:creationId xmlns:a16="http://schemas.microsoft.com/office/drawing/2014/main" id="{AEF4CD44-B32E-4527-B625-27D93497174E}"/>
            </a:ext>
          </a:extLst>
        </xdr:cNvPr>
        <xdr:cNvSpPr txBox="1"/>
      </xdr:nvSpPr>
      <xdr:spPr>
        <a:xfrm>
          <a:off x="361950" y="495300"/>
          <a:ext cx="532447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0</xdr:col>
      <xdr:colOff>19050</xdr:colOff>
      <xdr:row>4</xdr:row>
      <xdr:rowOff>142874</xdr:rowOff>
    </xdr:from>
    <xdr:ext cx="762000" cy="218567"/>
    <xdr:sp macro="" textlink="">
      <xdr:nvSpPr>
        <xdr:cNvPr id="3" name="テキスト ボックス 2">
          <a:extLst>
            <a:ext uri="{FF2B5EF4-FFF2-40B4-BE49-F238E27FC236}">
              <a16:creationId xmlns:a16="http://schemas.microsoft.com/office/drawing/2014/main" id="{B115FA94-46D5-4112-9AC0-09A11858AA64}"/>
            </a:ext>
          </a:extLst>
        </xdr:cNvPr>
        <xdr:cNvSpPr txBox="1"/>
      </xdr:nvSpPr>
      <xdr:spPr>
        <a:xfrm>
          <a:off x="19050" y="981074"/>
          <a:ext cx="762000" cy="218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oAutofit/>
        </a:bodyPr>
        <a:lstStyle/>
        <a:p>
          <a:pPr algn="ctr"/>
          <a:r>
            <a:rPr kumimoji="1" lang="ja-JP" altLang="en-US" sz="1100"/>
            <a:t>労　働　者</a:t>
          </a:r>
        </a:p>
      </xdr:txBody>
    </xdr:sp>
    <xdr:clientData/>
  </xdr:oneCellAnchor>
  <xdr:oneCellAnchor>
    <xdr:from>
      <xdr:col>1</xdr:col>
      <xdr:colOff>647700</xdr:colOff>
      <xdr:row>4</xdr:row>
      <xdr:rowOff>148514</xdr:rowOff>
    </xdr:from>
    <xdr:ext cx="4781550" cy="432512"/>
    <xdr:sp macro="" textlink="">
      <xdr:nvSpPr>
        <xdr:cNvPr id="4" name="テキスト ボックス 3">
          <a:extLst>
            <a:ext uri="{FF2B5EF4-FFF2-40B4-BE49-F238E27FC236}">
              <a16:creationId xmlns:a16="http://schemas.microsoft.com/office/drawing/2014/main" id="{1C2DC6FE-71A2-4C6E-BAC0-483A54807E57}"/>
            </a:ext>
          </a:extLst>
        </xdr:cNvPr>
        <xdr:cNvSpPr txBox="1"/>
      </xdr:nvSpPr>
      <xdr:spPr>
        <a:xfrm>
          <a:off x="1085850" y="986714"/>
          <a:ext cx="4781550" cy="43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000">
              <a:latin typeface="ＭＳ 明朝" panose="02020609040205080304" pitchFamily="17" charset="-128"/>
              <a:ea typeface="ＭＳ 明朝" panose="02020609040205080304" pitchFamily="17" charset="-128"/>
            </a:rPr>
            <a:t>　労働者とは、職業の種類を問わず、事業に使用される者で賃金を支払われる者をいいます。なお、具体的な取扱いについては、次の事項を参照してください。</a:t>
          </a:r>
        </a:p>
      </xdr:txBody>
    </xdr:sp>
    <xdr:clientData/>
  </xdr:oneCellAnchor>
  <xdr:twoCellAnchor>
    <xdr:from>
      <xdr:col>5</xdr:col>
      <xdr:colOff>85724</xdr:colOff>
      <xdr:row>13</xdr:row>
      <xdr:rowOff>2</xdr:rowOff>
    </xdr:from>
    <xdr:to>
      <xdr:col>5</xdr:col>
      <xdr:colOff>190499</xdr:colOff>
      <xdr:row>19</xdr:row>
      <xdr:rowOff>0</xdr:rowOff>
    </xdr:to>
    <xdr:sp macro="" textlink="">
      <xdr:nvSpPr>
        <xdr:cNvPr id="5" name="左大かっこ 4">
          <a:extLst>
            <a:ext uri="{FF2B5EF4-FFF2-40B4-BE49-F238E27FC236}">
              <a16:creationId xmlns:a16="http://schemas.microsoft.com/office/drawing/2014/main" id="{ADFAAABE-263B-4055-B0C7-0750A2831A88}"/>
            </a:ext>
          </a:extLst>
        </xdr:cNvPr>
        <xdr:cNvSpPr/>
      </xdr:nvSpPr>
      <xdr:spPr>
        <a:xfrm>
          <a:off x="3371849" y="2667002"/>
          <a:ext cx="104775" cy="12572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19050</xdr:colOff>
      <xdr:row>13</xdr:row>
      <xdr:rowOff>0</xdr:rowOff>
    </xdr:from>
    <xdr:to>
      <xdr:col>8</xdr:col>
      <xdr:colOff>114300</xdr:colOff>
      <xdr:row>19</xdr:row>
      <xdr:rowOff>0</xdr:rowOff>
    </xdr:to>
    <xdr:sp macro="" textlink="">
      <xdr:nvSpPr>
        <xdr:cNvPr id="6" name="右大かっこ 5">
          <a:extLst>
            <a:ext uri="{FF2B5EF4-FFF2-40B4-BE49-F238E27FC236}">
              <a16:creationId xmlns:a16="http://schemas.microsoft.com/office/drawing/2014/main" id="{A8890AC2-2C97-4B1A-8A39-13524734B372}"/>
            </a:ext>
          </a:extLst>
        </xdr:cNvPr>
        <xdr:cNvSpPr/>
      </xdr:nvSpPr>
      <xdr:spPr>
        <a:xfrm>
          <a:off x="5734050" y="2667000"/>
          <a:ext cx="95250" cy="1257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22083</xdr:rowOff>
    </xdr:from>
    <xdr:to>
      <xdr:col>8</xdr:col>
      <xdr:colOff>66675</xdr:colOff>
      <xdr:row>19</xdr:row>
      <xdr:rowOff>47625</xdr:rowOff>
    </xdr:to>
    <xdr:sp macro="" textlink="">
      <xdr:nvSpPr>
        <xdr:cNvPr id="7" name="テキスト ボックス 6">
          <a:extLst>
            <a:ext uri="{FF2B5EF4-FFF2-40B4-BE49-F238E27FC236}">
              <a16:creationId xmlns:a16="http://schemas.microsoft.com/office/drawing/2014/main" id="{343F503E-E2F8-4487-83DC-B6039E9B017B}"/>
            </a:ext>
          </a:extLst>
        </xdr:cNvPr>
        <xdr:cNvSpPr txBox="1">
          <a:spLocks/>
        </xdr:cNvSpPr>
      </xdr:nvSpPr>
      <xdr:spPr>
        <a:xfrm>
          <a:off x="3448050" y="2689083"/>
          <a:ext cx="2333625" cy="128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algn="l">
            <a:lnSpc>
              <a:spcPts val="900"/>
            </a:lnSpc>
          </a:pPr>
          <a:r>
            <a:rPr kumimoji="1" lang="ja-JP" altLang="en-US" sz="800">
              <a:latin typeface="+mn-lt"/>
              <a:ea typeface="+mn-ea"/>
            </a:rPr>
            <a:t>　</a:t>
          </a:r>
          <a:r>
            <a:rPr kumimoji="1" lang="ja-JP" altLang="en-US" sz="900">
              <a:latin typeface="ＭＳ 明朝" panose="02020609040205080304" pitchFamily="17" charset="-128"/>
              <a:ea typeface="ＭＳ 明朝" panose="02020609040205080304" pitchFamily="17"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10</xdr:col>
      <xdr:colOff>47624</xdr:colOff>
      <xdr:row>9</xdr:row>
      <xdr:rowOff>38099</xdr:rowOff>
    </xdr:from>
    <xdr:to>
      <xdr:col>15</xdr:col>
      <xdr:colOff>238124</xdr:colOff>
      <xdr:row>10</xdr:row>
      <xdr:rowOff>142874</xdr:rowOff>
    </xdr:to>
    <xdr:sp macro="" textlink="">
      <xdr:nvSpPr>
        <xdr:cNvPr id="8" name="テキスト ボックス 7">
          <a:extLst>
            <a:ext uri="{FF2B5EF4-FFF2-40B4-BE49-F238E27FC236}">
              <a16:creationId xmlns:a16="http://schemas.microsoft.com/office/drawing/2014/main" id="{B43F1285-4066-4B1E-B0A3-A4537013F68A}"/>
            </a:ext>
          </a:extLst>
        </xdr:cNvPr>
        <xdr:cNvSpPr txBox="1"/>
      </xdr:nvSpPr>
      <xdr:spPr>
        <a:xfrm>
          <a:off x="7439024" y="1866899"/>
          <a:ext cx="44100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労働保険料等の算定基礎となる賃金早見表（例示）</a:t>
          </a:r>
          <a:endParaRPr kumimoji="1" lang="en-US" altLang="ja-JP" sz="1400"/>
        </a:p>
      </xdr:txBody>
    </xdr:sp>
    <xdr:clientData/>
  </xdr:twoCellAnchor>
  <xdr:twoCellAnchor>
    <xdr:from>
      <xdr:col>11</xdr:col>
      <xdr:colOff>161925</xdr:colOff>
      <xdr:row>49</xdr:row>
      <xdr:rowOff>9525</xdr:rowOff>
    </xdr:from>
    <xdr:to>
      <xdr:col>18</xdr:col>
      <xdr:colOff>0</xdr:colOff>
      <xdr:row>50</xdr:row>
      <xdr:rowOff>66675</xdr:rowOff>
    </xdr:to>
    <xdr:sp macro="" textlink="">
      <xdr:nvSpPr>
        <xdr:cNvPr id="9" name="テキスト ボックス 8">
          <a:extLst>
            <a:ext uri="{FF2B5EF4-FFF2-40B4-BE49-F238E27FC236}">
              <a16:creationId xmlns:a16="http://schemas.microsoft.com/office/drawing/2014/main" id="{119026AE-1E3B-47EA-9DD0-F46CC308F660}"/>
            </a:ext>
          </a:extLst>
        </xdr:cNvPr>
        <xdr:cNvSpPr txBox="1"/>
      </xdr:nvSpPr>
      <xdr:spPr>
        <a:xfrm>
          <a:off x="8362950" y="10220325"/>
          <a:ext cx="5086350" cy="266700"/>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不明な点は　　　　　　東京土建渋谷支部　　　　　　　　　　へお問い合せ下さい。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2886075" y="8915400"/>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1609725" y="8915400"/>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0" name="Text Box 9">
          <a:extLst>
            <a:ext uri="{FF2B5EF4-FFF2-40B4-BE49-F238E27FC236}">
              <a16:creationId xmlns:a16="http://schemas.microsoft.com/office/drawing/2014/main" id="{00000000-0008-0000-0200-00000A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1" name="Text Box 10">
          <a:extLst>
            <a:ext uri="{FF2B5EF4-FFF2-40B4-BE49-F238E27FC236}">
              <a16:creationId xmlns:a16="http://schemas.microsoft.com/office/drawing/2014/main" id="{00000000-0008-0000-0200-00000B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2" name="Text Box 11">
          <a:extLst>
            <a:ext uri="{FF2B5EF4-FFF2-40B4-BE49-F238E27FC236}">
              <a16:creationId xmlns:a16="http://schemas.microsoft.com/office/drawing/2014/main" id="{00000000-0008-0000-0200-00000C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3" name="Text Box 12">
          <a:extLst>
            <a:ext uri="{FF2B5EF4-FFF2-40B4-BE49-F238E27FC236}">
              <a16:creationId xmlns:a16="http://schemas.microsoft.com/office/drawing/2014/main" id="{00000000-0008-0000-0200-00000D000000}"/>
            </a:ext>
          </a:extLst>
        </xdr:cNvPr>
        <xdr:cNvSpPr txBox="1">
          <a:spLocks noChangeArrowheads="1"/>
        </xdr:cNvSpPr>
      </xdr:nvSpPr>
      <xdr:spPr bwMode="auto">
        <a:xfrm>
          <a:off x="5029200" y="8915400"/>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4" name="Text Box 13">
          <a:extLst>
            <a:ext uri="{FF2B5EF4-FFF2-40B4-BE49-F238E27FC236}">
              <a16:creationId xmlns:a16="http://schemas.microsoft.com/office/drawing/2014/main" id="{00000000-0008-0000-0200-00000E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5" name="Text Box 14">
          <a:extLst>
            <a:ext uri="{FF2B5EF4-FFF2-40B4-BE49-F238E27FC236}">
              <a16:creationId xmlns:a16="http://schemas.microsoft.com/office/drawing/2014/main" id="{00000000-0008-0000-0200-00000F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6" name="Text Box 15">
          <a:extLst>
            <a:ext uri="{FF2B5EF4-FFF2-40B4-BE49-F238E27FC236}">
              <a16:creationId xmlns:a16="http://schemas.microsoft.com/office/drawing/2014/main" id="{00000000-0008-0000-0200-000010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7" name="Text Box 16">
          <a:extLst>
            <a:ext uri="{FF2B5EF4-FFF2-40B4-BE49-F238E27FC236}">
              <a16:creationId xmlns:a16="http://schemas.microsoft.com/office/drawing/2014/main" id="{00000000-0008-0000-0200-000011000000}"/>
            </a:ext>
          </a:extLst>
        </xdr:cNvPr>
        <xdr:cNvSpPr txBox="1">
          <a:spLocks noChangeArrowheads="1"/>
        </xdr:cNvSpPr>
      </xdr:nvSpPr>
      <xdr:spPr bwMode="auto">
        <a:xfrm>
          <a:off x="6115050" y="8915400"/>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18" name="Text Box 17">
          <a:extLst>
            <a:ext uri="{FF2B5EF4-FFF2-40B4-BE49-F238E27FC236}">
              <a16:creationId xmlns:a16="http://schemas.microsoft.com/office/drawing/2014/main" id="{00000000-0008-0000-0200-000012000000}"/>
            </a:ext>
          </a:extLst>
        </xdr:cNvPr>
        <xdr:cNvSpPr txBox="1">
          <a:spLocks noChangeArrowheads="1"/>
        </xdr:cNvSpPr>
      </xdr:nvSpPr>
      <xdr:spPr bwMode="auto">
        <a:xfrm>
          <a:off x="82010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19" name="Text Box 18">
          <a:extLst>
            <a:ext uri="{FF2B5EF4-FFF2-40B4-BE49-F238E27FC236}">
              <a16:creationId xmlns:a16="http://schemas.microsoft.com/office/drawing/2014/main" id="{00000000-0008-0000-0200-000013000000}"/>
            </a:ext>
          </a:extLst>
        </xdr:cNvPr>
        <xdr:cNvSpPr txBox="1">
          <a:spLocks noChangeArrowheads="1"/>
        </xdr:cNvSpPr>
      </xdr:nvSpPr>
      <xdr:spPr bwMode="auto">
        <a:xfrm>
          <a:off x="8220903" y="8509139"/>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20" name="Text Box 19">
          <a:extLst>
            <a:ext uri="{FF2B5EF4-FFF2-40B4-BE49-F238E27FC236}">
              <a16:creationId xmlns:a16="http://schemas.microsoft.com/office/drawing/2014/main" id="{00000000-0008-0000-0200-000014000000}"/>
            </a:ext>
          </a:extLst>
        </xdr:cNvPr>
        <xdr:cNvSpPr txBox="1">
          <a:spLocks noChangeArrowheads="1"/>
        </xdr:cNvSpPr>
      </xdr:nvSpPr>
      <xdr:spPr bwMode="auto">
        <a:xfrm>
          <a:off x="8220903" y="8854108"/>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21" name="Text Box 20">
          <a:extLst>
            <a:ext uri="{FF2B5EF4-FFF2-40B4-BE49-F238E27FC236}">
              <a16:creationId xmlns:a16="http://schemas.microsoft.com/office/drawing/2014/main" id="{00000000-0008-0000-0200-000015000000}"/>
            </a:ext>
          </a:extLst>
        </xdr:cNvPr>
        <xdr:cNvSpPr txBox="1">
          <a:spLocks noChangeArrowheads="1"/>
        </xdr:cNvSpPr>
      </xdr:nvSpPr>
      <xdr:spPr bwMode="auto">
        <a:xfrm>
          <a:off x="9235523" y="8165825"/>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22" name="Text Box 21">
          <a:extLst>
            <a:ext uri="{FF2B5EF4-FFF2-40B4-BE49-F238E27FC236}">
              <a16:creationId xmlns:a16="http://schemas.microsoft.com/office/drawing/2014/main" id="{00000000-0008-0000-0200-000016000000}"/>
            </a:ext>
          </a:extLst>
        </xdr:cNvPr>
        <xdr:cNvSpPr txBox="1">
          <a:spLocks noChangeArrowheads="1"/>
        </xdr:cNvSpPr>
      </xdr:nvSpPr>
      <xdr:spPr bwMode="auto">
        <a:xfrm>
          <a:off x="9251672" y="8517421"/>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23" name="Text Box 22">
          <a:extLst>
            <a:ext uri="{FF2B5EF4-FFF2-40B4-BE49-F238E27FC236}">
              <a16:creationId xmlns:a16="http://schemas.microsoft.com/office/drawing/2014/main" id="{00000000-0008-0000-0200-000017000000}"/>
            </a:ext>
          </a:extLst>
        </xdr:cNvPr>
        <xdr:cNvSpPr txBox="1">
          <a:spLocks noChangeArrowheads="1"/>
        </xdr:cNvSpPr>
      </xdr:nvSpPr>
      <xdr:spPr bwMode="auto">
        <a:xfrm>
          <a:off x="9251673" y="8862392"/>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4" name="Text Box 23">
          <a:extLst>
            <a:ext uri="{FF2B5EF4-FFF2-40B4-BE49-F238E27FC236}">
              <a16:creationId xmlns:a16="http://schemas.microsoft.com/office/drawing/2014/main" id="{00000000-0008-0000-0200-000018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62</xdr:col>
      <xdr:colOff>0</xdr:colOff>
      <xdr:row>39</xdr:row>
      <xdr:rowOff>247650</xdr:rowOff>
    </xdr:from>
    <xdr:to>
      <xdr:col>63</xdr:col>
      <xdr:colOff>171450</xdr:colOff>
      <xdr:row>40</xdr:row>
      <xdr:rowOff>200025</xdr:rowOff>
    </xdr:to>
    <xdr:grpSp>
      <xdr:nvGrpSpPr>
        <xdr:cNvPr id="25" name="Group 27">
          <a:extLst>
            <a:ext uri="{FF2B5EF4-FFF2-40B4-BE49-F238E27FC236}">
              <a16:creationId xmlns:a16="http://schemas.microsoft.com/office/drawing/2014/main" id="{00000000-0008-0000-0200-000019000000}"/>
            </a:ext>
          </a:extLst>
        </xdr:cNvPr>
        <xdr:cNvGrpSpPr>
          <a:grpSpLocks/>
        </xdr:cNvGrpSpPr>
      </xdr:nvGrpSpPr>
      <xdr:grpSpPr bwMode="auto">
        <a:xfrm>
          <a:off x="10734675" y="6515100"/>
          <a:ext cx="219075" cy="209550"/>
          <a:chOff x="523" y="764"/>
          <a:chExt cx="20" cy="19"/>
        </a:xfrm>
      </xdr:grpSpPr>
      <xdr:sp macro="" textlink="">
        <xdr:nvSpPr>
          <xdr:cNvPr id="26" name="Oval 28">
            <a:extLst>
              <a:ext uri="{FF2B5EF4-FFF2-40B4-BE49-F238E27FC236}">
                <a16:creationId xmlns:a16="http://schemas.microsoft.com/office/drawing/2014/main" id="{00000000-0008-0000-0200-00001A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 name="Text Box 29">
            <a:extLst>
              <a:ext uri="{FF2B5EF4-FFF2-40B4-BE49-F238E27FC236}">
                <a16:creationId xmlns:a16="http://schemas.microsoft.com/office/drawing/2014/main" id="{00000000-0008-0000-0200-00001B00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28" name="Group 33">
          <a:extLst>
            <a:ext uri="{FF2B5EF4-FFF2-40B4-BE49-F238E27FC236}">
              <a16:creationId xmlns:a16="http://schemas.microsoft.com/office/drawing/2014/main" id="{00000000-0008-0000-0200-00001C000000}"/>
            </a:ext>
          </a:extLst>
        </xdr:cNvPr>
        <xdr:cNvGrpSpPr>
          <a:grpSpLocks/>
        </xdr:cNvGrpSpPr>
      </xdr:nvGrpSpPr>
      <xdr:grpSpPr bwMode="auto">
        <a:xfrm>
          <a:off x="10763250" y="6896100"/>
          <a:ext cx="190500" cy="190500"/>
          <a:chOff x="526" y="766"/>
          <a:chExt cx="18" cy="18"/>
        </a:xfrm>
      </xdr:grpSpPr>
      <xdr:sp macro="" textlink="">
        <xdr:nvSpPr>
          <xdr:cNvPr id="29" name="Oval 34">
            <a:extLst>
              <a:ext uri="{FF2B5EF4-FFF2-40B4-BE49-F238E27FC236}">
                <a16:creationId xmlns:a16="http://schemas.microsoft.com/office/drawing/2014/main" id="{00000000-0008-0000-0200-00001D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 name="Text Box 35">
            <a:extLst>
              <a:ext uri="{FF2B5EF4-FFF2-40B4-BE49-F238E27FC236}">
                <a16:creationId xmlns:a16="http://schemas.microsoft.com/office/drawing/2014/main" id="{00000000-0008-0000-0200-00001E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 name="Text Box 39">
          <a:extLst>
            <a:ext uri="{FF2B5EF4-FFF2-40B4-BE49-F238E27FC236}">
              <a16:creationId xmlns:a16="http://schemas.microsoft.com/office/drawing/2014/main" id="{00000000-0008-0000-0200-00001F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2" name="Text Box 42">
          <a:extLst>
            <a:ext uri="{FF2B5EF4-FFF2-40B4-BE49-F238E27FC236}">
              <a16:creationId xmlns:a16="http://schemas.microsoft.com/office/drawing/2014/main" id="{00000000-0008-0000-0200-000020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3" name="Text Box 43">
          <a:extLst>
            <a:ext uri="{FF2B5EF4-FFF2-40B4-BE49-F238E27FC236}">
              <a16:creationId xmlns:a16="http://schemas.microsoft.com/office/drawing/2014/main" id="{00000000-0008-0000-0200-000021000000}"/>
            </a:ext>
          </a:extLst>
        </xdr:cNvPr>
        <xdr:cNvSpPr txBox="1">
          <a:spLocks noChangeArrowheads="1"/>
        </xdr:cNvSpPr>
      </xdr:nvSpPr>
      <xdr:spPr bwMode="auto">
        <a:xfrm>
          <a:off x="4848225"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4" name="Text Box 44">
          <a:extLst>
            <a:ext uri="{FF2B5EF4-FFF2-40B4-BE49-F238E27FC236}">
              <a16:creationId xmlns:a16="http://schemas.microsoft.com/office/drawing/2014/main" id="{00000000-0008-0000-0200-000022000000}"/>
            </a:ext>
          </a:extLst>
        </xdr:cNvPr>
        <xdr:cNvSpPr txBox="1">
          <a:spLocks noChangeArrowheads="1"/>
        </xdr:cNvSpPr>
      </xdr:nvSpPr>
      <xdr:spPr bwMode="auto">
        <a:xfrm>
          <a:off x="904875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5" name="Text Box 45">
          <a:extLst>
            <a:ext uri="{FF2B5EF4-FFF2-40B4-BE49-F238E27FC236}">
              <a16:creationId xmlns:a16="http://schemas.microsoft.com/office/drawing/2014/main" id="{00000000-0008-0000-0200-000023000000}"/>
            </a:ext>
          </a:extLst>
        </xdr:cNvPr>
        <xdr:cNvSpPr txBox="1">
          <a:spLocks noChangeArrowheads="1"/>
        </xdr:cNvSpPr>
      </xdr:nvSpPr>
      <xdr:spPr bwMode="auto">
        <a:xfrm>
          <a:off x="803910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6" name="Text Box 46">
          <a:extLst>
            <a:ext uri="{FF2B5EF4-FFF2-40B4-BE49-F238E27FC236}">
              <a16:creationId xmlns:a16="http://schemas.microsoft.com/office/drawing/2014/main" id="{00000000-0008-0000-0200-000024000000}"/>
            </a:ext>
          </a:extLst>
        </xdr:cNvPr>
        <xdr:cNvSpPr txBox="1">
          <a:spLocks noChangeArrowheads="1"/>
        </xdr:cNvSpPr>
      </xdr:nvSpPr>
      <xdr:spPr bwMode="auto">
        <a:xfrm>
          <a:off x="594360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7" name="Text Box 56">
          <a:extLst>
            <a:ext uri="{FF2B5EF4-FFF2-40B4-BE49-F238E27FC236}">
              <a16:creationId xmlns:a16="http://schemas.microsoft.com/office/drawing/2014/main" id="{00000000-0008-0000-0200-000025000000}"/>
            </a:ext>
          </a:extLst>
        </xdr:cNvPr>
        <xdr:cNvSpPr txBox="1">
          <a:spLocks noChangeArrowheads="1"/>
        </xdr:cNvSpPr>
      </xdr:nvSpPr>
      <xdr:spPr bwMode="auto">
        <a:xfrm>
          <a:off x="2771775"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10</xdr:col>
      <xdr:colOff>0</xdr:colOff>
      <xdr:row>25</xdr:row>
      <xdr:rowOff>0</xdr:rowOff>
    </xdr:from>
    <xdr:to>
      <xdr:col>11</xdr:col>
      <xdr:colOff>0</xdr:colOff>
      <xdr:row>25</xdr:row>
      <xdr:rowOff>190500</xdr:rowOff>
    </xdr:to>
    <xdr:sp macro="" textlink="">
      <xdr:nvSpPr>
        <xdr:cNvPr id="38" name="Text Box 58">
          <a:extLst>
            <a:ext uri="{FF2B5EF4-FFF2-40B4-BE49-F238E27FC236}">
              <a16:creationId xmlns:a16="http://schemas.microsoft.com/office/drawing/2014/main" id="{00000000-0008-0000-0200-000026000000}"/>
            </a:ext>
          </a:extLst>
        </xdr:cNvPr>
        <xdr:cNvSpPr txBox="1">
          <a:spLocks noChangeArrowheads="1"/>
        </xdr:cNvSpPr>
      </xdr:nvSpPr>
      <xdr:spPr bwMode="auto">
        <a:xfrm>
          <a:off x="1828800" y="27813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9" name="Text Box 59">
          <a:extLst>
            <a:ext uri="{FF2B5EF4-FFF2-40B4-BE49-F238E27FC236}">
              <a16:creationId xmlns:a16="http://schemas.microsoft.com/office/drawing/2014/main" id="{00000000-0008-0000-0200-000027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21</xdr:col>
      <xdr:colOff>38099</xdr:colOff>
      <xdr:row>25</xdr:row>
      <xdr:rowOff>0</xdr:rowOff>
    </xdr:from>
    <xdr:to>
      <xdr:col>21</xdr:col>
      <xdr:colOff>142874</xdr:colOff>
      <xdr:row>25</xdr:row>
      <xdr:rowOff>142875</xdr:rowOff>
    </xdr:to>
    <xdr:sp macro="" textlink="">
      <xdr:nvSpPr>
        <xdr:cNvPr id="40" name="Text Box 60">
          <a:extLst>
            <a:ext uri="{FF2B5EF4-FFF2-40B4-BE49-F238E27FC236}">
              <a16:creationId xmlns:a16="http://schemas.microsoft.com/office/drawing/2014/main" id="{00000000-0008-0000-0200-000028000000}"/>
            </a:ext>
          </a:extLst>
        </xdr:cNvPr>
        <xdr:cNvSpPr txBox="1">
          <a:spLocks noChangeArrowheads="1"/>
        </xdr:cNvSpPr>
      </xdr:nvSpPr>
      <xdr:spPr bwMode="auto">
        <a:xfrm>
          <a:off x="329564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41" name="Text Box 61">
          <a:extLst>
            <a:ext uri="{FF2B5EF4-FFF2-40B4-BE49-F238E27FC236}">
              <a16:creationId xmlns:a16="http://schemas.microsoft.com/office/drawing/2014/main" id="{00000000-0008-0000-0200-000029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26</xdr:col>
      <xdr:colOff>57149</xdr:colOff>
      <xdr:row>25</xdr:row>
      <xdr:rowOff>0</xdr:rowOff>
    </xdr:from>
    <xdr:to>
      <xdr:col>26</xdr:col>
      <xdr:colOff>161924</xdr:colOff>
      <xdr:row>25</xdr:row>
      <xdr:rowOff>142875</xdr:rowOff>
    </xdr:to>
    <xdr:sp macro="" textlink="">
      <xdr:nvSpPr>
        <xdr:cNvPr id="42" name="Text Box 62">
          <a:extLst>
            <a:ext uri="{FF2B5EF4-FFF2-40B4-BE49-F238E27FC236}">
              <a16:creationId xmlns:a16="http://schemas.microsoft.com/office/drawing/2014/main" id="{00000000-0008-0000-0200-00002A000000}"/>
            </a:ext>
          </a:extLst>
        </xdr:cNvPr>
        <xdr:cNvSpPr txBox="1">
          <a:spLocks noChangeArrowheads="1"/>
        </xdr:cNvSpPr>
      </xdr:nvSpPr>
      <xdr:spPr bwMode="auto">
        <a:xfrm>
          <a:off x="476249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43" name="Text Box 63">
          <a:extLst>
            <a:ext uri="{FF2B5EF4-FFF2-40B4-BE49-F238E27FC236}">
              <a16:creationId xmlns:a16="http://schemas.microsoft.com/office/drawing/2014/main" id="{00000000-0008-0000-0200-00002B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44" name="Text Box 64">
          <a:extLst>
            <a:ext uri="{FF2B5EF4-FFF2-40B4-BE49-F238E27FC236}">
              <a16:creationId xmlns:a16="http://schemas.microsoft.com/office/drawing/2014/main" id="{00000000-0008-0000-0200-00002C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5" name="Text Box 65">
          <a:extLst>
            <a:ext uri="{FF2B5EF4-FFF2-40B4-BE49-F238E27FC236}">
              <a16:creationId xmlns:a16="http://schemas.microsoft.com/office/drawing/2014/main" id="{00000000-0008-0000-0200-00002D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46" name="Text Box 66">
          <a:extLst>
            <a:ext uri="{FF2B5EF4-FFF2-40B4-BE49-F238E27FC236}">
              <a16:creationId xmlns:a16="http://schemas.microsoft.com/office/drawing/2014/main" id="{00000000-0008-0000-0200-00002E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47" name="Text Box 67">
          <a:extLst>
            <a:ext uri="{FF2B5EF4-FFF2-40B4-BE49-F238E27FC236}">
              <a16:creationId xmlns:a16="http://schemas.microsoft.com/office/drawing/2014/main" id="{00000000-0008-0000-0200-00002F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276225</xdr:colOff>
      <xdr:row>25</xdr:row>
      <xdr:rowOff>0</xdr:rowOff>
    </xdr:from>
    <xdr:to>
      <xdr:col>42</xdr:col>
      <xdr:colOff>0</xdr:colOff>
      <xdr:row>25</xdr:row>
      <xdr:rowOff>152400</xdr:rowOff>
    </xdr:to>
    <xdr:sp macro="" textlink="">
      <xdr:nvSpPr>
        <xdr:cNvPr id="48" name="Text Box 68">
          <a:extLst>
            <a:ext uri="{FF2B5EF4-FFF2-40B4-BE49-F238E27FC236}">
              <a16:creationId xmlns:a16="http://schemas.microsoft.com/office/drawing/2014/main" id="{00000000-0008-0000-0200-00003000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50</xdr:col>
      <xdr:colOff>38100</xdr:colOff>
      <xdr:row>25</xdr:row>
      <xdr:rowOff>0</xdr:rowOff>
    </xdr:from>
    <xdr:to>
      <xdr:col>52</xdr:col>
      <xdr:colOff>0</xdr:colOff>
      <xdr:row>25</xdr:row>
      <xdr:rowOff>161925</xdr:rowOff>
    </xdr:to>
    <xdr:sp macro="" textlink="">
      <xdr:nvSpPr>
        <xdr:cNvPr id="49" name="Text Box 69">
          <a:extLst>
            <a:ext uri="{FF2B5EF4-FFF2-40B4-BE49-F238E27FC236}">
              <a16:creationId xmlns:a16="http://schemas.microsoft.com/office/drawing/2014/main" id="{00000000-0008-0000-0200-000031000000}"/>
            </a:ext>
          </a:extLst>
        </xdr:cNvPr>
        <xdr:cNvSpPr txBox="1">
          <a:spLocks noChangeArrowheads="1"/>
        </xdr:cNvSpPr>
      </xdr:nvSpPr>
      <xdr:spPr bwMode="auto">
        <a:xfrm>
          <a:off x="9163050" y="278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50" name="Text Box 70">
          <a:extLst>
            <a:ext uri="{FF2B5EF4-FFF2-40B4-BE49-F238E27FC236}">
              <a16:creationId xmlns:a16="http://schemas.microsoft.com/office/drawing/2014/main" id="{00000000-0008-0000-0200-000032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51" name="Text Box 72">
          <a:extLst>
            <a:ext uri="{FF2B5EF4-FFF2-40B4-BE49-F238E27FC236}">
              <a16:creationId xmlns:a16="http://schemas.microsoft.com/office/drawing/2014/main" id="{00000000-0008-0000-0200-000033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52" name="Text Box 73">
          <a:extLst>
            <a:ext uri="{FF2B5EF4-FFF2-40B4-BE49-F238E27FC236}">
              <a16:creationId xmlns:a16="http://schemas.microsoft.com/office/drawing/2014/main" id="{00000000-0008-0000-0200-000034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53" name="Text Box 74">
          <a:extLst>
            <a:ext uri="{FF2B5EF4-FFF2-40B4-BE49-F238E27FC236}">
              <a16:creationId xmlns:a16="http://schemas.microsoft.com/office/drawing/2014/main" id="{00000000-0008-0000-0200-000035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54" name="Text Box 76">
          <a:extLst>
            <a:ext uri="{FF2B5EF4-FFF2-40B4-BE49-F238E27FC236}">
              <a16:creationId xmlns:a16="http://schemas.microsoft.com/office/drawing/2014/main" id="{00000000-0008-0000-0200-000036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55" name="Text Box 78">
          <a:extLst>
            <a:ext uri="{FF2B5EF4-FFF2-40B4-BE49-F238E27FC236}">
              <a16:creationId xmlns:a16="http://schemas.microsoft.com/office/drawing/2014/main" id="{00000000-0008-0000-0200-000037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56" name="Text Box 79">
          <a:extLst>
            <a:ext uri="{FF2B5EF4-FFF2-40B4-BE49-F238E27FC236}">
              <a16:creationId xmlns:a16="http://schemas.microsoft.com/office/drawing/2014/main" id="{00000000-0008-0000-0200-000038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57" name="Group 80">
          <a:extLst>
            <a:ext uri="{FF2B5EF4-FFF2-40B4-BE49-F238E27FC236}">
              <a16:creationId xmlns:a16="http://schemas.microsoft.com/office/drawing/2014/main" id="{00000000-0008-0000-0200-000039000000}"/>
            </a:ext>
          </a:extLst>
        </xdr:cNvPr>
        <xdr:cNvGrpSpPr>
          <a:grpSpLocks/>
        </xdr:cNvGrpSpPr>
      </xdr:nvGrpSpPr>
      <xdr:grpSpPr bwMode="auto">
        <a:xfrm>
          <a:off x="10372725" y="7239000"/>
          <a:ext cx="200025" cy="200025"/>
          <a:chOff x="526" y="764"/>
          <a:chExt cx="18" cy="18"/>
        </a:xfrm>
      </xdr:grpSpPr>
      <xdr:sp macro="" textlink="">
        <xdr:nvSpPr>
          <xdr:cNvPr id="58" name="Oval 81">
            <a:extLst>
              <a:ext uri="{FF2B5EF4-FFF2-40B4-BE49-F238E27FC236}">
                <a16:creationId xmlns:a16="http://schemas.microsoft.com/office/drawing/2014/main" id="{00000000-0008-0000-0200-00003A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Text Box 82">
            <a:extLst>
              <a:ext uri="{FF2B5EF4-FFF2-40B4-BE49-F238E27FC236}">
                <a16:creationId xmlns:a16="http://schemas.microsoft.com/office/drawing/2014/main" id="{00000000-0008-0000-0200-00003B00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60" name="Group 83">
          <a:extLst>
            <a:ext uri="{FF2B5EF4-FFF2-40B4-BE49-F238E27FC236}">
              <a16:creationId xmlns:a16="http://schemas.microsoft.com/office/drawing/2014/main" id="{00000000-0008-0000-0200-00003C000000}"/>
            </a:ext>
          </a:extLst>
        </xdr:cNvPr>
        <xdr:cNvGrpSpPr>
          <a:grpSpLocks/>
        </xdr:cNvGrpSpPr>
      </xdr:nvGrpSpPr>
      <xdr:grpSpPr bwMode="auto">
        <a:xfrm>
          <a:off x="10372725" y="7258050"/>
          <a:ext cx="714375" cy="200025"/>
          <a:chOff x="1067" y="769"/>
          <a:chExt cx="75" cy="18"/>
        </a:xfrm>
      </xdr:grpSpPr>
      <xdr:grpSp>
        <xdr:nvGrpSpPr>
          <xdr:cNvPr id="61" name="Group 84">
            <a:extLst>
              <a:ext uri="{FF2B5EF4-FFF2-40B4-BE49-F238E27FC236}">
                <a16:creationId xmlns:a16="http://schemas.microsoft.com/office/drawing/2014/main" id="{00000000-0008-0000-0200-00003D000000}"/>
              </a:ext>
            </a:extLst>
          </xdr:cNvPr>
          <xdr:cNvGrpSpPr>
            <a:grpSpLocks/>
          </xdr:cNvGrpSpPr>
        </xdr:nvGrpSpPr>
        <xdr:grpSpPr bwMode="auto">
          <a:xfrm>
            <a:off x="1093" y="769"/>
            <a:ext cx="18" cy="18"/>
            <a:chOff x="524" y="766"/>
            <a:chExt cx="18" cy="18"/>
          </a:xfrm>
        </xdr:grpSpPr>
        <xdr:sp macro="" textlink="">
          <xdr:nvSpPr>
            <xdr:cNvPr id="63" name="Oval 85">
              <a:extLst>
                <a:ext uri="{FF2B5EF4-FFF2-40B4-BE49-F238E27FC236}">
                  <a16:creationId xmlns:a16="http://schemas.microsoft.com/office/drawing/2014/main" id="{00000000-0008-0000-0200-00003F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 name="Text Box 86">
              <a:extLst>
                <a:ext uri="{FF2B5EF4-FFF2-40B4-BE49-F238E27FC236}">
                  <a16:creationId xmlns:a16="http://schemas.microsoft.com/office/drawing/2014/main" id="{00000000-0008-0000-0200-000040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62" name="Text Box 90">
            <a:extLst>
              <a:ext uri="{FF2B5EF4-FFF2-40B4-BE49-F238E27FC236}">
                <a16:creationId xmlns:a16="http://schemas.microsoft.com/office/drawing/2014/main" id="{00000000-0008-0000-0200-00003E00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58</xdr:row>
      <xdr:rowOff>0</xdr:rowOff>
    </xdr:from>
    <xdr:to>
      <xdr:col>26</xdr:col>
      <xdr:colOff>38100</xdr:colOff>
      <xdr:row>59</xdr:row>
      <xdr:rowOff>114300</xdr:rowOff>
    </xdr:to>
    <xdr:grpSp>
      <xdr:nvGrpSpPr>
        <xdr:cNvPr id="65" name="Group 91">
          <a:extLst>
            <a:ext uri="{FF2B5EF4-FFF2-40B4-BE49-F238E27FC236}">
              <a16:creationId xmlns:a16="http://schemas.microsoft.com/office/drawing/2014/main" id="{00000000-0008-0000-0200-000041000000}"/>
            </a:ext>
          </a:extLst>
        </xdr:cNvPr>
        <xdr:cNvGrpSpPr>
          <a:grpSpLocks/>
        </xdr:cNvGrpSpPr>
      </xdr:nvGrpSpPr>
      <xdr:grpSpPr bwMode="auto">
        <a:xfrm>
          <a:off x="4029075" y="9286875"/>
          <a:ext cx="714375" cy="238125"/>
          <a:chOff x="404" y="955"/>
          <a:chExt cx="75" cy="23"/>
        </a:xfrm>
      </xdr:grpSpPr>
      <xdr:sp macro="" textlink="">
        <xdr:nvSpPr>
          <xdr:cNvPr id="66" name="Text Box 92">
            <a:extLst>
              <a:ext uri="{FF2B5EF4-FFF2-40B4-BE49-F238E27FC236}">
                <a16:creationId xmlns:a16="http://schemas.microsoft.com/office/drawing/2014/main" id="{00000000-0008-0000-0200-000042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67" name="Group 93">
            <a:extLst>
              <a:ext uri="{FF2B5EF4-FFF2-40B4-BE49-F238E27FC236}">
                <a16:creationId xmlns:a16="http://schemas.microsoft.com/office/drawing/2014/main" id="{00000000-0008-0000-0200-000043000000}"/>
              </a:ext>
            </a:extLst>
          </xdr:cNvPr>
          <xdr:cNvGrpSpPr>
            <a:grpSpLocks/>
          </xdr:cNvGrpSpPr>
        </xdr:nvGrpSpPr>
        <xdr:grpSpPr bwMode="auto">
          <a:xfrm>
            <a:off x="416" y="955"/>
            <a:ext cx="25" cy="23"/>
            <a:chOff x="520" y="764"/>
            <a:chExt cx="25" cy="23"/>
          </a:xfrm>
        </xdr:grpSpPr>
        <xdr:sp macro="" textlink="">
          <xdr:nvSpPr>
            <xdr:cNvPr id="71" name="Oval 94">
              <a:extLst>
                <a:ext uri="{FF2B5EF4-FFF2-40B4-BE49-F238E27FC236}">
                  <a16:creationId xmlns:a16="http://schemas.microsoft.com/office/drawing/2014/main" id="{00000000-0008-0000-0200-000047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 name="Text Box 95">
              <a:extLst>
                <a:ext uri="{FF2B5EF4-FFF2-40B4-BE49-F238E27FC236}">
                  <a16:creationId xmlns:a16="http://schemas.microsoft.com/office/drawing/2014/main" id="{00000000-0008-0000-0200-00004800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68" name="Group 96">
            <a:extLst>
              <a:ext uri="{FF2B5EF4-FFF2-40B4-BE49-F238E27FC236}">
                <a16:creationId xmlns:a16="http://schemas.microsoft.com/office/drawing/2014/main" id="{00000000-0008-0000-0200-000044000000}"/>
              </a:ext>
            </a:extLst>
          </xdr:cNvPr>
          <xdr:cNvGrpSpPr>
            <a:grpSpLocks/>
          </xdr:cNvGrpSpPr>
        </xdr:nvGrpSpPr>
        <xdr:grpSpPr bwMode="auto">
          <a:xfrm>
            <a:off x="446" y="956"/>
            <a:ext cx="18" cy="18"/>
            <a:chOff x="526" y="765"/>
            <a:chExt cx="18" cy="18"/>
          </a:xfrm>
        </xdr:grpSpPr>
        <xdr:sp macro="" textlink="">
          <xdr:nvSpPr>
            <xdr:cNvPr id="69" name="Oval 97">
              <a:extLst>
                <a:ext uri="{FF2B5EF4-FFF2-40B4-BE49-F238E27FC236}">
                  <a16:creationId xmlns:a16="http://schemas.microsoft.com/office/drawing/2014/main" id="{00000000-0008-0000-0200-000045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0" name="Text Box 98">
              <a:extLst>
                <a:ext uri="{FF2B5EF4-FFF2-40B4-BE49-F238E27FC236}">
                  <a16:creationId xmlns:a16="http://schemas.microsoft.com/office/drawing/2014/main" id="{00000000-0008-0000-0200-000046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73" name="Group 99">
          <a:extLst>
            <a:ext uri="{FF2B5EF4-FFF2-40B4-BE49-F238E27FC236}">
              <a16:creationId xmlns:a16="http://schemas.microsoft.com/office/drawing/2014/main" id="{00000000-0008-0000-0200-000049000000}"/>
            </a:ext>
          </a:extLst>
        </xdr:cNvPr>
        <xdr:cNvGrpSpPr>
          <a:grpSpLocks/>
        </xdr:cNvGrpSpPr>
      </xdr:nvGrpSpPr>
      <xdr:grpSpPr bwMode="auto">
        <a:xfrm>
          <a:off x="6296025" y="7877175"/>
          <a:ext cx="200025" cy="200025"/>
          <a:chOff x="524" y="766"/>
          <a:chExt cx="18" cy="18"/>
        </a:xfrm>
      </xdr:grpSpPr>
      <xdr:sp macro="" textlink="">
        <xdr:nvSpPr>
          <xdr:cNvPr id="74" name="Oval 100">
            <a:extLst>
              <a:ext uri="{FF2B5EF4-FFF2-40B4-BE49-F238E27FC236}">
                <a16:creationId xmlns:a16="http://schemas.microsoft.com/office/drawing/2014/main" id="{00000000-0008-0000-0200-00004A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5" name="Text Box 101">
            <a:extLst>
              <a:ext uri="{FF2B5EF4-FFF2-40B4-BE49-F238E27FC236}">
                <a16:creationId xmlns:a16="http://schemas.microsoft.com/office/drawing/2014/main" id="{00000000-0008-0000-0200-00004B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51</xdr:row>
      <xdr:rowOff>0</xdr:rowOff>
    </xdr:from>
    <xdr:to>
      <xdr:col>34</xdr:col>
      <xdr:colOff>161925</xdr:colOff>
      <xdr:row>52</xdr:row>
      <xdr:rowOff>47625</xdr:rowOff>
    </xdr:to>
    <xdr:grpSp>
      <xdr:nvGrpSpPr>
        <xdr:cNvPr id="76" name="Group 102">
          <a:extLst>
            <a:ext uri="{FF2B5EF4-FFF2-40B4-BE49-F238E27FC236}">
              <a16:creationId xmlns:a16="http://schemas.microsoft.com/office/drawing/2014/main" id="{00000000-0008-0000-0200-00004C000000}"/>
            </a:ext>
          </a:extLst>
        </xdr:cNvPr>
        <xdr:cNvGrpSpPr>
          <a:grpSpLocks/>
        </xdr:cNvGrpSpPr>
      </xdr:nvGrpSpPr>
      <xdr:grpSpPr bwMode="auto">
        <a:xfrm>
          <a:off x="6305550" y="8191500"/>
          <a:ext cx="190500" cy="228600"/>
          <a:chOff x="525" y="765"/>
          <a:chExt cx="18" cy="18"/>
        </a:xfrm>
      </xdr:grpSpPr>
      <xdr:sp macro="" textlink="">
        <xdr:nvSpPr>
          <xdr:cNvPr id="77" name="Oval 103">
            <a:extLst>
              <a:ext uri="{FF2B5EF4-FFF2-40B4-BE49-F238E27FC236}">
                <a16:creationId xmlns:a16="http://schemas.microsoft.com/office/drawing/2014/main" id="{00000000-0008-0000-0200-00004D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8" name="Text Box 104">
            <a:extLst>
              <a:ext uri="{FF2B5EF4-FFF2-40B4-BE49-F238E27FC236}">
                <a16:creationId xmlns:a16="http://schemas.microsoft.com/office/drawing/2014/main" id="{00000000-0008-0000-0200-00004E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54</xdr:row>
      <xdr:rowOff>0</xdr:rowOff>
    </xdr:from>
    <xdr:to>
      <xdr:col>34</xdr:col>
      <xdr:colOff>180975</xdr:colOff>
      <xdr:row>55</xdr:row>
      <xdr:rowOff>0</xdr:rowOff>
    </xdr:to>
    <xdr:grpSp>
      <xdr:nvGrpSpPr>
        <xdr:cNvPr id="79" name="Group 105">
          <a:extLst>
            <a:ext uri="{FF2B5EF4-FFF2-40B4-BE49-F238E27FC236}">
              <a16:creationId xmlns:a16="http://schemas.microsoft.com/office/drawing/2014/main" id="{00000000-0008-0000-0200-00004F000000}"/>
            </a:ext>
          </a:extLst>
        </xdr:cNvPr>
        <xdr:cNvGrpSpPr>
          <a:grpSpLocks/>
        </xdr:cNvGrpSpPr>
      </xdr:nvGrpSpPr>
      <xdr:grpSpPr bwMode="auto">
        <a:xfrm>
          <a:off x="6305550" y="8534400"/>
          <a:ext cx="209550" cy="228600"/>
          <a:chOff x="526" y="765"/>
          <a:chExt cx="18" cy="18"/>
        </a:xfrm>
      </xdr:grpSpPr>
      <xdr:sp macro="" textlink="">
        <xdr:nvSpPr>
          <xdr:cNvPr id="80" name="Oval 106">
            <a:extLst>
              <a:ext uri="{FF2B5EF4-FFF2-40B4-BE49-F238E27FC236}">
                <a16:creationId xmlns:a16="http://schemas.microsoft.com/office/drawing/2014/main" id="{00000000-0008-0000-0200-000050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1" name="Text Box 107">
            <a:extLst>
              <a:ext uri="{FF2B5EF4-FFF2-40B4-BE49-F238E27FC236}">
                <a16:creationId xmlns:a16="http://schemas.microsoft.com/office/drawing/2014/main" id="{00000000-0008-0000-0200-000051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82" name="Group 108">
          <a:extLst>
            <a:ext uri="{FF2B5EF4-FFF2-40B4-BE49-F238E27FC236}">
              <a16:creationId xmlns:a16="http://schemas.microsoft.com/office/drawing/2014/main" id="{00000000-0008-0000-0200-000052000000}"/>
            </a:ext>
          </a:extLst>
        </xdr:cNvPr>
        <xdr:cNvGrpSpPr>
          <a:grpSpLocks/>
        </xdr:cNvGrpSpPr>
      </xdr:nvGrpSpPr>
      <xdr:grpSpPr bwMode="auto">
        <a:xfrm>
          <a:off x="6315075" y="8905875"/>
          <a:ext cx="209550" cy="219075"/>
          <a:chOff x="526" y="765"/>
          <a:chExt cx="18" cy="18"/>
        </a:xfrm>
      </xdr:grpSpPr>
      <xdr:sp macro="" textlink="">
        <xdr:nvSpPr>
          <xdr:cNvPr id="83" name="Oval 109">
            <a:extLst>
              <a:ext uri="{FF2B5EF4-FFF2-40B4-BE49-F238E27FC236}">
                <a16:creationId xmlns:a16="http://schemas.microsoft.com/office/drawing/2014/main" id="{00000000-0008-0000-0200-000053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4" name="Text Box 110">
            <a:extLst>
              <a:ext uri="{FF2B5EF4-FFF2-40B4-BE49-F238E27FC236}">
                <a16:creationId xmlns:a16="http://schemas.microsoft.com/office/drawing/2014/main" id="{00000000-0008-0000-0200-000054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85" name="Text Box 111">
          <a:extLst>
            <a:ext uri="{FF2B5EF4-FFF2-40B4-BE49-F238E27FC236}">
              <a16:creationId xmlns:a16="http://schemas.microsoft.com/office/drawing/2014/main" id="{00000000-0008-0000-0200-000055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86" name="Text Box 112">
          <a:extLst>
            <a:ext uri="{FF2B5EF4-FFF2-40B4-BE49-F238E27FC236}">
              <a16:creationId xmlns:a16="http://schemas.microsoft.com/office/drawing/2014/main" id="{00000000-0008-0000-0200-000056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87" name="Text Box 113">
          <a:extLst>
            <a:ext uri="{FF2B5EF4-FFF2-40B4-BE49-F238E27FC236}">
              <a16:creationId xmlns:a16="http://schemas.microsoft.com/office/drawing/2014/main" id="{00000000-0008-0000-0200-000057000000}"/>
            </a:ext>
          </a:extLst>
        </xdr:cNvPr>
        <xdr:cNvSpPr txBox="1">
          <a:spLocks noChangeArrowheads="1"/>
        </xdr:cNvSpPr>
      </xdr:nvSpPr>
      <xdr:spPr bwMode="auto">
        <a:xfrm>
          <a:off x="6486525" y="8562975"/>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88" name="Text Box 114">
          <a:extLst>
            <a:ext uri="{FF2B5EF4-FFF2-40B4-BE49-F238E27FC236}">
              <a16:creationId xmlns:a16="http://schemas.microsoft.com/office/drawing/2014/main" id="{00000000-0008-0000-0200-000058000000}"/>
            </a:ext>
          </a:extLst>
        </xdr:cNvPr>
        <xdr:cNvSpPr txBox="1">
          <a:spLocks noChangeArrowheads="1"/>
        </xdr:cNvSpPr>
      </xdr:nvSpPr>
      <xdr:spPr bwMode="auto">
        <a:xfrm>
          <a:off x="6486525" y="8915400"/>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89" name="AutoShape 115">
          <a:extLst>
            <a:ext uri="{FF2B5EF4-FFF2-40B4-BE49-F238E27FC236}">
              <a16:creationId xmlns:a16="http://schemas.microsoft.com/office/drawing/2014/main" id="{00000000-0008-0000-0200-00005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90" name="Group 116">
          <a:extLst>
            <a:ext uri="{FF2B5EF4-FFF2-40B4-BE49-F238E27FC236}">
              <a16:creationId xmlns:a16="http://schemas.microsoft.com/office/drawing/2014/main" id="{00000000-0008-0000-0200-00005A000000}"/>
            </a:ext>
          </a:extLst>
        </xdr:cNvPr>
        <xdr:cNvGrpSpPr>
          <a:grpSpLocks/>
        </xdr:cNvGrpSpPr>
      </xdr:nvGrpSpPr>
      <xdr:grpSpPr bwMode="auto">
        <a:xfrm>
          <a:off x="7458075" y="2124075"/>
          <a:ext cx="1409700" cy="657225"/>
          <a:chOff x="762" y="230"/>
          <a:chExt cx="148" cy="69"/>
        </a:xfrm>
      </xdr:grpSpPr>
      <xdr:sp macro="" textlink="">
        <xdr:nvSpPr>
          <xdr:cNvPr id="91" name="Text Box 117">
            <a:extLst>
              <a:ext uri="{FF2B5EF4-FFF2-40B4-BE49-F238E27FC236}">
                <a16:creationId xmlns:a16="http://schemas.microsoft.com/office/drawing/2014/main" id="{00000000-0008-0000-0200-00005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92" name="AutoShape 118">
            <a:extLst>
              <a:ext uri="{FF2B5EF4-FFF2-40B4-BE49-F238E27FC236}">
                <a16:creationId xmlns:a16="http://schemas.microsoft.com/office/drawing/2014/main" id="{00000000-0008-0000-0200-00005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93" name="Group 119">
          <a:extLst>
            <a:ext uri="{FF2B5EF4-FFF2-40B4-BE49-F238E27FC236}">
              <a16:creationId xmlns:a16="http://schemas.microsoft.com/office/drawing/2014/main" id="{00000000-0008-0000-0200-00005D000000}"/>
            </a:ext>
          </a:extLst>
        </xdr:cNvPr>
        <xdr:cNvGrpSpPr>
          <a:grpSpLocks/>
        </xdr:cNvGrpSpPr>
      </xdr:nvGrpSpPr>
      <xdr:grpSpPr bwMode="auto">
        <a:xfrm>
          <a:off x="8924925" y="2295525"/>
          <a:ext cx="1400175" cy="438150"/>
          <a:chOff x="762" y="230"/>
          <a:chExt cx="148" cy="69"/>
        </a:xfrm>
      </xdr:grpSpPr>
      <xdr:sp macro="" textlink="">
        <xdr:nvSpPr>
          <xdr:cNvPr id="94" name="Text Box 120">
            <a:extLst>
              <a:ext uri="{FF2B5EF4-FFF2-40B4-BE49-F238E27FC236}">
                <a16:creationId xmlns:a16="http://schemas.microsoft.com/office/drawing/2014/main" id="{00000000-0008-0000-0200-00005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95" name="AutoShape 121">
            <a:extLst>
              <a:ext uri="{FF2B5EF4-FFF2-40B4-BE49-F238E27FC236}">
                <a16:creationId xmlns:a16="http://schemas.microsoft.com/office/drawing/2014/main" id="{00000000-0008-0000-0200-00005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96" name="Group 125">
          <a:extLst>
            <a:ext uri="{FF2B5EF4-FFF2-40B4-BE49-F238E27FC236}">
              <a16:creationId xmlns:a16="http://schemas.microsoft.com/office/drawing/2014/main" id="{00000000-0008-0000-0200-000060000000}"/>
            </a:ext>
          </a:extLst>
        </xdr:cNvPr>
        <xdr:cNvGrpSpPr>
          <a:grpSpLocks/>
        </xdr:cNvGrpSpPr>
      </xdr:nvGrpSpPr>
      <xdr:grpSpPr bwMode="auto">
        <a:xfrm>
          <a:off x="7439025" y="9296400"/>
          <a:ext cx="714375" cy="219075"/>
          <a:chOff x="750" y="956"/>
          <a:chExt cx="75" cy="18"/>
        </a:xfrm>
      </xdr:grpSpPr>
      <xdr:sp macro="" textlink="">
        <xdr:nvSpPr>
          <xdr:cNvPr id="97" name="Text Box 126">
            <a:extLst>
              <a:ext uri="{FF2B5EF4-FFF2-40B4-BE49-F238E27FC236}">
                <a16:creationId xmlns:a16="http://schemas.microsoft.com/office/drawing/2014/main" id="{00000000-0008-0000-0200-000061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98" name="Group 127">
            <a:extLst>
              <a:ext uri="{FF2B5EF4-FFF2-40B4-BE49-F238E27FC236}">
                <a16:creationId xmlns:a16="http://schemas.microsoft.com/office/drawing/2014/main" id="{00000000-0008-0000-0200-000062000000}"/>
              </a:ext>
            </a:extLst>
          </xdr:cNvPr>
          <xdr:cNvGrpSpPr>
            <a:grpSpLocks/>
          </xdr:cNvGrpSpPr>
        </xdr:nvGrpSpPr>
        <xdr:grpSpPr bwMode="auto">
          <a:xfrm>
            <a:off x="767" y="958"/>
            <a:ext cx="18" cy="15"/>
            <a:chOff x="525" y="768"/>
            <a:chExt cx="18" cy="15"/>
          </a:xfrm>
        </xdr:grpSpPr>
        <xdr:sp macro="" textlink="">
          <xdr:nvSpPr>
            <xdr:cNvPr id="102" name="Oval 128">
              <a:extLst>
                <a:ext uri="{FF2B5EF4-FFF2-40B4-BE49-F238E27FC236}">
                  <a16:creationId xmlns:a16="http://schemas.microsoft.com/office/drawing/2014/main" id="{00000000-0008-0000-0200-000066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 name="Text Box 129">
              <a:extLst>
                <a:ext uri="{FF2B5EF4-FFF2-40B4-BE49-F238E27FC236}">
                  <a16:creationId xmlns:a16="http://schemas.microsoft.com/office/drawing/2014/main" id="{00000000-0008-0000-0200-00006700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99" name="Group 130">
            <a:extLst>
              <a:ext uri="{FF2B5EF4-FFF2-40B4-BE49-F238E27FC236}">
                <a16:creationId xmlns:a16="http://schemas.microsoft.com/office/drawing/2014/main" id="{00000000-0008-0000-0200-000063000000}"/>
              </a:ext>
            </a:extLst>
          </xdr:cNvPr>
          <xdr:cNvGrpSpPr>
            <a:grpSpLocks/>
          </xdr:cNvGrpSpPr>
        </xdr:nvGrpSpPr>
        <xdr:grpSpPr bwMode="auto">
          <a:xfrm>
            <a:off x="793" y="956"/>
            <a:ext cx="18" cy="18"/>
            <a:chOff x="527" y="766"/>
            <a:chExt cx="18" cy="18"/>
          </a:xfrm>
        </xdr:grpSpPr>
        <xdr:sp macro="" textlink="">
          <xdr:nvSpPr>
            <xdr:cNvPr id="100" name="Oval 131">
              <a:extLst>
                <a:ext uri="{FF2B5EF4-FFF2-40B4-BE49-F238E27FC236}">
                  <a16:creationId xmlns:a16="http://schemas.microsoft.com/office/drawing/2014/main" id="{00000000-0008-0000-0200-000064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1" name="Text Box 132">
              <a:extLst>
                <a:ext uri="{FF2B5EF4-FFF2-40B4-BE49-F238E27FC236}">
                  <a16:creationId xmlns:a16="http://schemas.microsoft.com/office/drawing/2014/main" id="{00000000-0008-0000-0200-00006500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04" name="Group 133">
          <a:extLst>
            <a:ext uri="{FF2B5EF4-FFF2-40B4-BE49-F238E27FC236}">
              <a16:creationId xmlns:a16="http://schemas.microsoft.com/office/drawing/2014/main" id="{00000000-0008-0000-0200-000068000000}"/>
            </a:ext>
          </a:extLst>
        </xdr:cNvPr>
        <xdr:cNvGrpSpPr>
          <a:grpSpLocks/>
        </xdr:cNvGrpSpPr>
      </xdr:nvGrpSpPr>
      <xdr:grpSpPr bwMode="auto">
        <a:xfrm>
          <a:off x="8467725" y="9305925"/>
          <a:ext cx="714375" cy="219075"/>
          <a:chOff x="864" y="956"/>
          <a:chExt cx="75" cy="18"/>
        </a:xfrm>
      </xdr:grpSpPr>
      <xdr:sp macro="" textlink="">
        <xdr:nvSpPr>
          <xdr:cNvPr id="105" name="Text Box 134">
            <a:extLst>
              <a:ext uri="{FF2B5EF4-FFF2-40B4-BE49-F238E27FC236}">
                <a16:creationId xmlns:a16="http://schemas.microsoft.com/office/drawing/2014/main" id="{00000000-0008-0000-0200-000069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06" name="Group 135">
            <a:extLst>
              <a:ext uri="{FF2B5EF4-FFF2-40B4-BE49-F238E27FC236}">
                <a16:creationId xmlns:a16="http://schemas.microsoft.com/office/drawing/2014/main" id="{00000000-0008-0000-0200-00006A000000}"/>
              </a:ext>
            </a:extLst>
          </xdr:cNvPr>
          <xdr:cNvGrpSpPr>
            <a:grpSpLocks/>
          </xdr:cNvGrpSpPr>
        </xdr:nvGrpSpPr>
        <xdr:grpSpPr bwMode="auto">
          <a:xfrm>
            <a:off x="882" y="956"/>
            <a:ext cx="18" cy="18"/>
            <a:chOff x="526" y="766"/>
            <a:chExt cx="18" cy="18"/>
          </a:xfrm>
        </xdr:grpSpPr>
        <xdr:sp macro="" textlink="">
          <xdr:nvSpPr>
            <xdr:cNvPr id="110" name="Oval 136">
              <a:extLst>
                <a:ext uri="{FF2B5EF4-FFF2-40B4-BE49-F238E27FC236}">
                  <a16:creationId xmlns:a16="http://schemas.microsoft.com/office/drawing/2014/main" id="{00000000-0008-0000-0200-00006E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1" name="Text Box 137">
              <a:extLst>
                <a:ext uri="{FF2B5EF4-FFF2-40B4-BE49-F238E27FC236}">
                  <a16:creationId xmlns:a16="http://schemas.microsoft.com/office/drawing/2014/main" id="{00000000-0008-0000-0200-00006F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07" name="Group 138">
            <a:extLst>
              <a:ext uri="{FF2B5EF4-FFF2-40B4-BE49-F238E27FC236}">
                <a16:creationId xmlns:a16="http://schemas.microsoft.com/office/drawing/2014/main" id="{00000000-0008-0000-0200-00006B000000}"/>
              </a:ext>
            </a:extLst>
          </xdr:cNvPr>
          <xdr:cNvGrpSpPr>
            <a:grpSpLocks/>
          </xdr:cNvGrpSpPr>
        </xdr:nvGrpSpPr>
        <xdr:grpSpPr bwMode="auto">
          <a:xfrm>
            <a:off x="906" y="956"/>
            <a:ext cx="18" cy="18"/>
            <a:chOff x="526" y="766"/>
            <a:chExt cx="18" cy="18"/>
          </a:xfrm>
        </xdr:grpSpPr>
        <xdr:sp macro="" textlink="">
          <xdr:nvSpPr>
            <xdr:cNvPr id="108" name="Oval 139">
              <a:extLst>
                <a:ext uri="{FF2B5EF4-FFF2-40B4-BE49-F238E27FC236}">
                  <a16:creationId xmlns:a16="http://schemas.microsoft.com/office/drawing/2014/main" id="{00000000-0008-0000-0200-00006C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9" name="Text Box 140">
              <a:extLst>
                <a:ext uri="{FF2B5EF4-FFF2-40B4-BE49-F238E27FC236}">
                  <a16:creationId xmlns:a16="http://schemas.microsoft.com/office/drawing/2014/main" id="{00000000-0008-0000-0200-00006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12" name="Group 141">
          <a:extLst>
            <a:ext uri="{FF2B5EF4-FFF2-40B4-BE49-F238E27FC236}">
              <a16:creationId xmlns:a16="http://schemas.microsoft.com/office/drawing/2014/main" id="{00000000-0008-0000-0200-000070000000}"/>
            </a:ext>
          </a:extLst>
        </xdr:cNvPr>
        <xdr:cNvGrpSpPr>
          <a:grpSpLocks/>
        </xdr:cNvGrpSpPr>
      </xdr:nvGrpSpPr>
      <xdr:grpSpPr bwMode="auto">
        <a:xfrm>
          <a:off x="7305675" y="9296400"/>
          <a:ext cx="180975" cy="209550"/>
          <a:chOff x="524" y="765"/>
          <a:chExt cx="18" cy="18"/>
        </a:xfrm>
      </xdr:grpSpPr>
      <xdr:sp macro="" textlink="">
        <xdr:nvSpPr>
          <xdr:cNvPr id="113" name="Oval 142">
            <a:extLst>
              <a:ext uri="{FF2B5EF4-FFF2-40B4-BE49-F238E27FC236}">
                <a16:creationId xmlns:a16="http://schemas.microsoft.com/office/drawing/2014/main" id="{00000000-0008-0000-0200-000071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4" name="Text Box 143">
            <a:extLst>
              <a:ext uri="{FF2B5EF4-FFF2-40B4-BE49-F238E27FC236}">
                <a16:creationId xmlns:a16="http://schemas.microsoft.com/office/drawing/2014/main" id="{00000000-0008-0000-0200-000072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15" name="Group 144">
          <a:extLst>
            <a:ext uri="{FF2B5EF4-FFF2-40B4-BE49-F238E27FC236}">
              <a16:creationId xmlns:a16="http://schemas.microsoft.com/office/drawing/2014/main" id="{00000000-0008-0000-0200-000073000000}"/>
            </a:ext>
          </a:extLst>
        </xdr:cNvPr>
        <xdr:cNvGrpSpPr>
          <a:grpSpLocks/>
        </xdr:cNvGrpSpPr>
      </xdr:nvGrpSpPr>
      <xdr:grpSpPr bwMode="auto">
        <a:xfrm>
          <a:off x="8391525" y="9315450"/>
          <a:ext cx="209550" cy="209550"/>
          <a:chOff x="526" y="765"/>
          <a:chExt cx="18" cy="18"/>
        </a:xfrm>
      </xdr:grpSpPr>
      <xdr:sp macro="" textlink="">
        <xdr:nvSpPr>
          <xdr:cNvPr id="116" name="Oval 145">
            <a:extLst>
              <a:ext uri="{FF2B5EF4-FFF2-40B4-BE49-F238E27FC236}">
                <a16:creationId xmlns:a16="http://schemas.microsoft.com/office/drawing/2014/main" id="{00000000-0008-0000-0200-000074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7" name="Text Box 146">
            <a:extLst>
              <a:ext uri="{FF2B5EF4-FFF2-40B4-BE49-F238E27FC236}">
                <a16:creationId xmlns:a16="http://schemas.microsoft.com/office/drawing/2014/main" id="{00000000-0008-0000-0200-000075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18" name="Group 147">
          <a:extLst>
            <a:ext uri="{FF2B5EF4-FFF2-40B4-BE49-F238E27FC236}">
              <a16:creationId xmlns:a16="http://schemas.microsoft.com/office/drawing/2014/main" id="{00000000-0008-0000-0200-000076000000}"/>
            </a:ext>
          </a:extLst>
        </xdr:cNvPr>
        <xdr:cNvGrpSpPr>
          <a:grpSpLocks/>
        </xdr:cNvGrpSpPr>
      </xdr:nvGrpSpPr>
      <xdr:grpSpPr bwMode="auto">
        <a:xfrm>
          <a:off x="1809750" y="9277350"/>
          <a:ext cx="190500" cy="200025"/>
          <a:chOff x="526" y="765"/>
          <a:chExt cx="18" cy="18"/>
        </a:xfrm>
      </xdr:grpSpPr>
      <xdr:sp macro="" textlink="">
        <xdr:nvSpPr>
          <xdr:cNvPr id="119" name="Oval 148">
            <a:extLst>
              <a:ext uri="{FF2B5EF4-FFF2-40B4-BE49-F238E27FC236}">
                <a16:creationId xmlns:a16="http://schemas.microsoft.com/office/drawing/2014/main" id="{00000000-0008-0000-0200-000077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0" name="Text Box 149">
            <a:extLst>
              <a:ext uri="{FF2B5EF4-FFF2-40B4-BE49-F238E27FC236}">
                <a16:creationId xmlns:a16="http://schemas.microsoft.com/office/drawing/2014/main" id="{00000000-0008-0000-0200-000078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21" name="Group 160">
          <a:extLst>
            <a:ext uri="{FF2B5EF4-FFF2-40B4-BE49-F238E27FC236}">
              <a16:creationId xmlns:a16="http://schemas.microsoft.com/office/drawing/2014/main" id="{00000000-0008-0000-0200-000079000000}"/>
            </a:ext>
          </a:extLst>
        </xdr:cNvPr>
        <xdr:cNvGrpSpPr>
          <a:grpSpLocks/>
        </xdr:cNvGrpSpPr>
      </xdr:nvGrpSpPr>
      <xdr:grpSpPr bwMode="auto">
        <a:xfrm>
          <a:off x="6248400" y="7239000"/>
          <a:ext cx="714375" cy="190500"/>
          <a:chOff x="404" y="956"/>
          <a:chExt cx="75" cy="19"/>
        </a:xfrm>
      </xdr:grpSpPr>
      <xdr:sp macro="" textlink="">
        <xdr:nvSpPr>
          <xdr:cNvPr id="122" name="Text Box 161">
            <a:extLst>
              <a:ext uri="{FF2B5EF4-FFF2-40B4-BE49-F238E27FC236}">
                <a16:creationId xmlns:a16="http://schemas.microsoft.com/office/drawing/2014/main" id="{00000000-0008-0000-0200-00007A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23" name="Group 162">
            <a:extLst>
              <a:ext uri="{FF2B5EF4-FFF2-40B4-BE49-F238E27FC236}">
                <a16:creationId xmlns:a16="http://schemas.microsoft.com/office/drawing/2014/main" id="{00000000-0008-0000-0200-00007B000000}"/>
              </a:ext>
            </a:extLst>
          </xdr:cNvPr>
          <xdr:cNvGrpSpPr>
            <a:grpSpLocks/>
          </xdr:cNvGrpSpPr>
        </xdr:nvGrpSpPr>
        <xdr:grpSpPr bwMode="auto">
          <a:xfrm>
            <a:off x="421" y="957"/>
            <a:ext cx="18" cy="18"/>
            <a:chOff x="525" y="766"/>
            <a:chExt cx="18" cy="18"/>
          </a:xfrm>
        </xdr:grpSpPr>
        <xdr:sp macro="" textlink="">
          <xdr:nvSpPr>
            <xdr:cNvPr id="127" name="Oval 163">
              <a:extLst>
                <a:ext uri="{FF2B5EF4-FFF2-40B4-BE49-F238E27FC236}">
                  <a16:creationId xmlns:a16="http://schemas.microsoft.com/office/drawing/2014/main" id="{00000000-0008-0000-0200-00007F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8" name="Text Box 164">
              <a:extLst>
                <a:ext uri="{FF2B5EF4-FFF2-40B4-BE49-F238E27FC236}">
                  <a16:creationId xmlns:a16="http://schemas.microsoft.com/office/drawing/2014/main" id="{00000000-0008-0000-0200-000080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24" name="Group 165">
            <a:extLst>
              <a:ext uri="{FF2B5EF4-FFF2-40B4-BE49-F238E27FC236}">
                <a16:creationId xmlns:a16="http://schemas.microsoft.com/office/drawing/2014/main" id="{00000000-0008-0000-0200-00007C000000}"/>
              </a:ext>
            </a:extLst>
          </xdr:cNvPr>
          <xdr:cNvGrpSpPr>
            <a:grpSpLocks/>
          </xdr:cNvGrpSpPr>
        </xdr:nvGrpSpPr>
        <xdr:grpSpPr bwMode="auto">
          <a:xfrm>
            <a:off x="446" y="956"/>
            <a:ext cx="18" cy="18"/>
            <a:chOff x="526" y="765"/>
            <a:chExt cx="18" cy="18"/>
          </a:xfrm>
        </xdr:grpSpPr>
        <xdr:sp macro="" textlink="">
          <xdr:nvSpPr>
            <xdr:cNvPr id="125" name="Oval 166">
              <a:extLst>
                <a:ext uri="{FF2B5EF4-FFF2-40B4-BE49-F238E27FC236}">
                  <a16:creationId xmlns:a16="http://schemas.microsoft.com/office/drawing/2014/main" id="{00000000-0008-0000-0200-00007D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6" name="Text Box 167">
              <a:extLst>
                <a:ext uri="{FF2B5EF4-FFF2-40B4-BE49-F238E27FC236}">
                  <a16:creationId xmlns:a16="http://schemas.microsoft.com/office/drawing/2014/main" id="{00000000-0008-0000-0200-00007E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42</xdr:row>
      <xdr:rowOff>0</xdr:rowOff>
    </xdr:from>
    <xdr:to>
      <xdr:col>34</xdr:col>
      <xdr:colOff>200025</xdr:colOff>
      <xdr:row>43</xdr:row>
      <xdr:rowOff>0</xdr:rowOff>
    </xdr:to>
    <xdr:grpSp>
      <xdr:nvGrpSpPr>
        <xdr:cNvPr id="129" name="Group 170">
          <a:extLst>
            <a:ext uri="{FF2B5EF4-FFF2-40B4-BE49-F238E27FC236}">
              <a16:creationId xmlns:a16="http://schemas.microsoft.com/office/drawing/2014/main" id="{00000000-0008-0000-0200-000081000000}"/>
            </a:ext>
          </a:extLst>
        </xdr:cNvPr>
        <xdr:cNvGrpSpPr>
          <a:grpSpLocks/>
        </xdr:cNvGrpSpPr>
      </xdr:nvGrpSpPr>
      <xdr:grpSpPr bwMode="auto">
        <a:xfrm>
          <a:off x="6343650" y="6943725"/>
          <a:ext cx="190500" cy="190500"/>
          <a:chOff x="525" y="765"/>
          <a:chExt cx="18" cy="18"/>
        </a:xfrm>
      </xdr:grpSpPr>
      <xdr:sp macro="" textlink="">
        <xdr:nvSpPr>
          <xdr:cNvPr id="130" name="Oval 171">
            <a:extLst>
              <a:ext uri="{FF2B5EF4-FFF2-40B4-BE49-F238E27FC236}">
                <a16:creationId xmlns:a16="http://schemas.microsoft.com/office/drawing/2014/main" id="{00000000-0008-0000-0200-000082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1" name="Text Box 172">
            <a:extLst>
              <a:ext uri="{FF2B5EF4-FFF2-40B4-BE49-F238E27FC236}">
                <a16:creationId xmlns:a16="http://schemas.microsoft.com/office/drawing/2014/main" id="{00000000-0008-0000-0200-000083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2" name="Group 173">
          <a:extLst>
            <a:ext uri="{FF2B5EF4-FFF2-40B4-BE49-F238E27FC236}">
              <a16:creationId xmlns:a16="http://schemas.microsoft.com/office/drawing/2014/main" id="{00000000-0008-0000-0200-000084000000}"/>
            </a:ext>
          </a:extLst>
        </xdr:cNvPr>
        <xdr:cNvGrpSpPr>
          <a:grpSpLocks/>
        </xdr:cNvGrpSpPr>
      </xdr:nvGrpSpPr>
      <xdr:grpSpPr bwMode="auto">
        <a:xfrm>
          <a:off x="6362700" y="6534150"/>
          <a:ext cx="190500" cy="190500"/>
          <a:chOff x="526" y="766"/>
          <a:chExt cx="18" cy="18"/>
        </a:xfrm>
      </xdr:grpSpPr>
      <xdr:sp macro="" textlink="">
        <xdr:nvSpPr>
          <xdr:cNvPr id="133" name="Oval 174">
            <a:extLst>
              <a:ext uri="{FF2B5EF4-FFF2-40B4-BE49-F238E27FC236}">
                <a16:creationId xmlns:a16="http://schemas.microsoft.com/office/drawing/2014/main" id="{00000000-0008-0000-0200-000085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4" name="Text Box 175">
            <a:extLst>
              <a:ext uri="{FF2B5EF4-FFF2-40B4-BE49-F238E27FC236}">
                <a16:creationId xmlns:a16="http://schemas.microsoft.com/office/drawing/2014/main" id="{00000000-0008-0000-0200-000086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2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36" name="Text Box 59">
          <a:extLst>
            <a:ext uri="{FF2B5EF4-FFF2-40B4-BE49-F238E27FC236}">
              <a16:creationId xmlns:a16="http://schemas.microsoft.com/office/drawing/2014/main" id="{00000000-0008-0000-0200-00008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7" name="グループ化 3">
              <a:extLst>
                <a:ext uri="{FF2B5EF4-FFF2-40B4-BE49-F238E27FC236}">
                  <a16:creationId xmlns:a16="http://schemas.microsoft.com/office/drawing/2014/main" id="{00000000-0008-0000-0200-000089000000}"/>
                </a:ext>
              </a:extLst>
            </xdr:cNvPr>
            <xdr:cNvGrpSpPr>
              <a:grpSpLocks/>
            </xdr:cNvGrpSpPr>
          </xdr:nvGrpSpPr>
          <xdr:grpSpPr bwMode="auto">
            <a:xfrm>
              <a:off x="12020550" y="695325"/>
              <a:ext cx="857250" cy="676275"/>
              <a:chOff x="12020615" y="695325"/>
              <a:chExt cx="857253" cy="676275"/>
            </a:xfrm>
          </xdr:grpSpPr>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12634001"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12020615"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8" name="Group 108">
          <a:extLst>
            <a:ext uri="{FF2B5EF4-FFF2-40B4-BE49-F238E27FC236}">
              <a16:creationId xmlns:a16="http://schemas.microsoft.com/office/drawing/2014/main" id="{00000000-0008-0000-0200-00008A000000}"/>
            </a:ext>
          </a:extLst>
        </xdr:cNvPr>
        <xdr:cNvGrpSpPr>
          <a:grpSpLocks/>
        </xdr:cNvGrpSpPr>
      </xdr:nvGrpSpPr>
      <xdr:grpSpPr bwMode="auto">
        <a:xfrm>
          <a:off x="6315075" y="9305925"/>
          <a:ext cx="209550" cy="219075"/>
          <a:chOff x="525" y="766"/>
          <a:chExt cx="18" cy="18"/>
        </a:xfrm>
      </xdr:grpSpPr>
      <xdr:sp macro="" textlink="">
        <xdr:nvSpPr>
          <xdr:cNvPr id="139" name="Oval 109">
            <a:extLst>
              <a:ext uri="{FF2B5EF4-FFF2-40B4-BE49-F238E27FC236}">
                <a16:creationId xmlns:a16="http://schemas.microsoft.com/office/drawing/2014/main" id="{00000000-0008-0000-0200-00008B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0" name="Text Box 110">
            <a:extLst>
              <a:ext uri="{FF2B5EF4-FFF2-40B4-BE49-F238E27FC236}">
                <a16:creationId xmlns:a16="http://schemas.microsoft.com/office/drawing/2014/main" id="{00000000-0008-0000-0200-00008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41" name="Group 108">
          <a:extLst>
            <a:ext uri="{FF2B5EF4-FFF2-40B4-BE49-F238E27FC236}">
              <a16:creationId xmlns:a16="http://schemas.microsoft.com/office/drawing/2014/main" id="{00000000-0008-0000-0200-00008D000000}"/>
            </a:ext>
          </a:extLst>
        </xdr:cNvPr>
        <xdr:cNvGrpSpPr>
          <a:grpSpLocks/>
        </xdr:cNvGrpSpPr>
      </xdr:nvGrpSpPr>
      <xdr:grpSpPr bwMode="auto">
        <a:xfrm>
          <a:off x="5229225" y="9296400"/>
          <a:ext cx="209550" cy="219075"/>
          <a:chOff x="525" y="766"/>
          <a:chExt cx="18" cy="18"/>
        </a:xfrm>
      </xdr:grpSpPr>
      <xdr:sp macro="" textlink="">
        <xdr:nvSpPr>
          <xdr:cNvPr id="142" name="Oval 109">
            <a:extLst>
              <a:ext uri="{FF2B5EF4-FFF2-40B4-BE49-F238E27FC236}">
                <a16:creationId xmlns:a16="http://schemas.microsoft.com/office/drawing/2014/main" id="{00000000-0008-0000-0200-00008E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3" name="Text Box 110">
            <a:extLst>
              <a:ext uri="{FF2B5EF4-FFF2-40B4-BE49-F238E27FC236}">
                <a16:creationId xmlns:a16="http://schemas.microsoft.com/office/drawing/2014/main" id="{00000000-0008-0000-0200-00008F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52</xdr:col>
      <xdr:colOff>10353</xdr:colOff>
      <xdr:row>53</xdr:row>
      <xdr:rowOff>41414</xdr:rowOff>
    </xdr:from>
    <xdr:to>
      <xdr:col>53</xdr:col>
      <xdr:colOff>16565</xdr:colOff>
      <xdr:row>54</xdr:row>
      <xdr:rowOff>216591</xdr:rowOff>
    </xdr:to>
    <xdr:sp macro="" textlink="">
      <xdr:nvSpPr>
        <xdr:cNvPr id="144" name="Text Box 18">
          <a:extLst>
            <a:ext uri="{FF2B5EF4-FFF2-40B4-BE49-F238E27FC236}">
              <a16:creationId xmlns:a16="http://schemas.microsoft.com/office/drawing/2014/main" id="{00000000-0008-0000-0200-000090000000}"/>
            </a:ext>
          </a:extLst>
        </xdr:cNvPr>
        <xdr:cNvSpPr txBox="1">
          <a:spLocks noChangeArrowheads="1"/>
        </xdr:cNvSpPr>
      </xdr:nvSpPr>
      <xdr:spPr bwMode="auto">
        <a:xfrm>
          <a:off x="9287703" y="8509139"/>
          <a:ext cx="1300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twoCellAnchor>
    <xdr:from>
      <xdr:col>64</xdr:col>
      <xdr:colOff>57150</xdr:colOff>
      <xdr:row>0</xdr:row>
      <xdr:rowOff>66674</xdr:rowOff>
    </xdr:from>
    <xdr:to>
      <xdr:col>83</xdr:col>
      <xdr:colOff>219075</xdr:colOff>
      <xdr:row>18</xdr:row>
      <xdr:rowOff>95249</xdr:rowOff>
    </xdr:to>
    <xdr:sp macro="" textlink="">
      <xdr:nvSpPr>
        <xdr:cNvPr id="145" name="円/楕円 164">
          <a:extLst>
            <a:ext uri="{FF2B5EF4-FFF2-40B4-BE49-F238E27FC236}">
              <a16:creationId xmlns:a16="http://schemas.microsoft.com/office/drawing/2014/main" id="{00000000-0008-0000-0200-000091000000}"/>
            </a:ext>
          </a:extLst>
        </xdr:cNvPr>
        <xdr:cNvSpPr/>
      </xdr:nvSpPr>
      <xdr:spPr>
        <a:xfrm>
          <a:off x="11306175" y="66674"/>
          <a:ext cx="2371725" cy="1609725"/>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2000">
              <a:solidFill>
                <a:srgbClr val="FF0000"/>
              </a:solidFill>
            </a:rPr>
            <a:t>【0】</a:t>
          </a:r>
        </a:p>
        <a:p>
          <a:pPr algn="ctr"/>
          <a:r>
            <a:rPr kumimoji="1" lang="ja-JP" altLang="en-US" sz="1400" b="1">
              <a:solidFill>
                <a:srgbClr val="FF0000"/>
              </a:solidFill>
            </a:rPr>
            <a:t>労災・雇用保険</a:t>
          </a:r>
          <a:endParaRPr kumimoji="1" lang="en-US" altLang="ja-JP" sz="1400" b="1">
            <a:solidFill>
              <a:srgbClr val="FF0000"/>
            </a:solidFill>
          </a:endParaRPr>
        </a:p>
        <a:p>
          <a:pPr algn="ctr"/>
          <a:r>
            <a:rPr kumimoji="1" lang="ja-JP" altLang="en-US" sz="1400" b="1">
              <a:solidFill>
                <a:srgbClr val="FF0000"/>
              </a:solidFill>
            </a:rPr>
            <a:t>の記入例</a:t>
          </a:r>
          <a:endParaRPr kumimoji="1" lang="en-US" altLang="ja-JP" sz="1400" b="1">
            <a:solidFill>
              <a:srgbClr val="FF0000"/>
            </a:solidFill>
          </a:endParaRPr>
        </a:p>
        <a:p>
          <a:pPr algn="ctr"/>
          <a:r>
            <a:rPr kumimoji="1" lang="ja-JP" altLang="en-US" sz="1400" b="1">
              <a:solidFill>
                <a:srgbClr val="FF0000"/>
              </a:solidFill>
            </a:rPr>
            <a:t>（主に建設業以外）</a:t>
          </a:r>
        </a:p>
      </xdr:txBody>
    </xdr:sp>
    <xdr:clientData/>
  </xdr:twoCellAnchor>
  <xdr:twoCellAnchor>
    <xdr:from>
      <xdr:col>40</xdr:col>
      <xdr:colOff>276225</xdr:colOff>
      <xdr:row>25</xdr:row>
      <xdr:rowOff>0</xdr:rowOff>
    </xdr:from>
    <xdr:to>
      <xdr:col>42</xdr:col>
      <xdr:colOff>0</xdr:colOff>
      <xdr:row>25</xdr:row>
      <xdr:rowOff>152400</xdr:rowOff>
    </xdr:to>
    <xdr:sp macro="" textlink="">
      <xdr:nvSpPr>
        <xdr:cNvPr id="147" name="Text Box 68">
          <a:extLst>
            <a:ext uri="{FF2B5EF4-FFF2-40B4-BE49-F238E27FC236}">
              <a16:creationId xmlns:a16="http://schemas.microsoft.com/office/drawing/2014/main" id="{00000000-0008-0000-0200-00009300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50</xdr:col>
      <xdr:colOff>38100</xdr:colOff>
      <xdr:row>25</xdr:row>
      <xdr:rowOff>0</xdr:rowOff>
    </xdr:from>
    <xdr:to>
      <xdr:col>52</xdr:col>
      <xdr:colOff>0</xdr:colOff>
      <xdr:row>25</xdr:row>
      <xdr:rowOff>161925</xdr:rowOff>
    </xdr:to>
    <xdr:sp macro="" textlink="">
      <xdr:nvSpPr>
        <xdr:cNvPr id="148" name="Text Box 69">
          <a:extLst>
            <a:ext uri="{FF2B5EF4-FFF2-40B4-BE49-F238E27FC236}">
              <a16:creationId xmlns:a16="http://schemas.microsoft.com/office/drawing/2014/main" id="{00000000-0008-0000-0200-000094000000}"/>
            </a:ext>
          </a:extLst>
        </xdr:cNvPr>
        <xdr:cNvSpPr txBox="1">
          <a:spLocks noChangeArrowheads="1"/>
        </xdr:cNvSpPr>
      </xdr:nvSpPr>
      <xdr:spPr bwMode="auto">
        <a:xfrm>
          <a:off x="9163050" y="278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149" name="Text Box 70">
          <a:extLst>
            <a:ext uri="{FF2B5EF4-FFF2-40B4-BE49-F238E27FC236}">
              <a16:creationId xmlns:a16="http://schemas.microsoft.com/office/drawing/2014/main" id="{00000000-0008-0000-0200-000095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150" name="Text Box 72">
          <a:extLst>
            <a:ext uri="{FF2B5EF4-FFF2-40B4-BE49-F238E27FC236}">
              <a16:creationId xmlns:a16="http://schemas.microsoft.com/office/drawing/2014/main" id="{00000000-0008-0000-0200-000096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151" name="Text Box 73">
          <a:extLst>
            <a:ext uri="{FF2B5EF4-FFF2-40B4-BE49-F238E27FC236}">
              <a16:creationId xmlns:a16="http://schemas.microsoft.com/office/drawing/2014/main" id="{00000000-0008-0000-0200-000097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152" name="Text Box 74">
          <a:extLst>
            <a:ext uri="{FF2B5EF4-FFF2-40B4-BE49-F238E27FC236}">
              <a16:creationId xmlns:a16="http://schemas.microsoft.com/office/drawing/2014/main" id="{00000000-0008-0000-0200-000098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40</xdr:col>
      <xdr:colOff>276225</xdr:colOff>
      <xdr:row>26</xdr:row>
      <xdr:rowOff>0</xdr:rowOff>
    </xdr:from>
    <xdr:to>
      <xdr:col>42</xdr:col>
      <xdr:colOff>0</xdr:colOff>
      <xdr:row>26</xdr:row>
      <xdr:rowOff>152400</xdr:rowOff>
    </xdr:to>
    <xdr:sp macro="" textlink="">
      <xdr:nvSpPr>
        <xdr:cNvPr id="153" name="Text Box 68">
          <a:extLst>
            <a:ext uri="{FF2B5EF4-FFF2-40B4-BE49-F238E27FC236}">
              <a16:creationId xmlns:a16="http://schemas.microsoft.com/office/drawing/2014/main" id="{00000000-0008-0000-0200-000099000000}"/>
            </a:ext>
          </a:extLst>
        </xdr:cNvPr>
        <xdr:cNvSpPr txBox="1">
          <a:spLocks noChangeArrowheads="1"/>
        </xdr:cNvSpPr>
      </xdr:nvSpPr>
      <xdr:spPr bwMode="auto">
        <a:xfrm>
          <a:off x="7705725" y="302895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27</xdr:row>
      <xdr:rowOff>0</xdr:rowOff>
    </xdr:from>
    <xdr:to>
      <xdr:col>42</xdr:col>
      <xdr:colOff>0</xdr:colOff>
      <xdr:row>27</xdr:row>
      <xdr:rowOff>152400</xdr:rowOff>
    </xdr:to>
    <xdr:sp macro="" textlink="">
      <xdr:nvSpPr>
        <xdr:cNvPr id="154" name="Text Box 68">
          <a:extLst>
            <a:ext uri="{FF2B5EF4-FFF2-40B4-BE49-F238E27FC236}">
              <a16:creationId xmlns:a16="http://schemas.microsoft.com/office/drawing/2014/main" id="{00000000-0008-0000-0200-00009A000000}"/>
            </a:ext>
          </a:extLst>
        </xdr:cNvPr>
        <xdr:cNvSpPr txBox="1">
          <a:spLocks noChangeArrowheads="1"/>
        </xdr:cNvSpPr>
      </xdr:nvSpPr>
      <xdr:spPr bwMode="auto">
        <a:xfrm>
          <a:off x="7705725" y="32766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28</xdr:row>
      <xdr:rowOff>0</xdr:rowOff>
    </xdr:from>
    <xdr:to>
      <xdr:col>42</xdr:col>
      <xdr:colOff>0</xdr:colOff>
      <xdr:row>28</xdr:row>
      <xdr:rowOff>152400</xdr:rowOff>
    </xdr:to>
    <xdr:sp macro="" textlink="">
      <xdr:nvSpPr>
        <xdr:cNvPr id="155" name="Text Box 68">
          <a:extLst>
            <a:ext uri="{FF2B5EF4-FFF2-40B4-BE49-F238E27FC236}">
              <a16:creationId xmlns:a16="http://schemas.microsoft.com/office/drawing/2014/main" id="{00000000-0008-0000-0200-00009B000000}"/>
            </a:ext>
          </a:extLst>
        </xdr:cNvPr>
        <xdr:cNvSpPr txBox="1">
          <a:spLocks noChangeArrowheads="1"/>
        </xdr:cNvSpPr>
      </xdr:nvSpPr>
      <xdr:spPr bwMode="auto">
        <a:xfrm>
          <a:off x="7705725" y="352425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29</xdr:row>
      <xdr:rowOff>0</xdr:rowOff>
    </xdr:from>
    <xdr:to>
      <xdr:col>42</xdr:col>
      <xdr:colOff>0</xdr:colOff>
      <xdr:row>29</xdr:row>
      <xdr:rowOff>152400</xdr:rowOff>
    </xdr:to>
    <xdr:sp macro="" textlink="">
      <xdr:nvSpPr>
        <xdr:cNvPr id="156" name="Text Box 68">
          <a:extLst>
            <a:ext uri="{FF2B5EF4-FFF2-40B4-BE49-F238E27FC236}">
              <a16:creationId xmlns:a16="http://schemas.microsoft.com/office/drawing/2014/main" id="{00000000-0008-0000-0200-00009C000000}"/>
            </a:ext>
          </a:extLst>
        </xdr:cNvPr>
        <xdr:cNvSpPr txBox="1">
          <a:spLocks noChangeArrowheads="1"/>
        </xdr:cNvSpPr>
      </xdr:nvSpPr>
      <xdr:spPr bwMode="auto">
        <a:xfrm>
          <a:off x="7705725" y="37719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30</xdr:row>
      <xdr:rowOff>0</xdr:rowOff>
    </xdr:from>
    <xdr:to>
      <xdr:col>42</xdr:col>
      <xdr:colOff>0</xdr:colOff>
      <xdr:row>30</xdr:row>
      <xdr:rowOff>152400</xdr:rowOff>
    </xdr:to>
    <xdr:sp macro="" textlink="">
      <xdr:nvSpPr>
        <xdr:cNvPr id="157" name="Text Box 68">
          <a:extLst>
            <a:ext uri="{FF2B5EF4-FFF2-40B4-BE49-F238E27FC236}">
              <a16:creationId xmlns:a16="http://schemas.microsoft.com/office/drawing/2014/main" id="{00000000-0008-0000-0200-00009D000000}"/>
            </a:ext>
          </a:extLst>
        </xdr:cNvPr>
        <xdr:cNvSpPr txBox="1">
          <a:spLocks noChangeArrowheads="1"/>
        </xdr:cNvSpPr>
      </xdr:nvSpPr>
      <xdr:spPr bwMode="auto">
        <a:xfrm>
          <a:off x="7705725" y="401955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31</xdr:row>
      <xdr:rowOff>0</xdr:rowOff>
    </xdr:from>
    <xdr:to>
      <xdr:col>42</xdr:col>
      <xdr:colOff>0</xdr:colOff>
      <xdr:row>31</xdr:row>
      <xdr:rowOff>152400</xdr:rowOff>
    </xdr:to>
    <xdr:sp macro="" textlink="">
      <xdr:nvSpPr>
        <xdr:cNvPr id="158" name="Text Box 68">
          <a:extLst>
            <a:ext uri="{FF2B5EF4-FFF2-40B4-BE49-F238E27FC236}">
              <a16:creationId xmlns:a16="http://schemas.microsoft.com/office/drawing/2014/main" id="{00000000-0008-0000-0200-00009E000000}"/>
            </a:ext>
          </a:extLst>
        </xdr:cNvPr>
        <xdr:cNvSpPr txBox="1">
          <a:spLocks noChangeArrowheads="1"/>
        </xdr:cNvSpPr>
      </xdr:nvSpPr>
      <xdr:spPr bwMode="auto">
        <a:xfrm>
          <a:off x="7705725" y="42672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32</xdr:row>
      <xdr:rowOff>0</xdr:rowOff>
    </xdr:from>
    <xdr:to>
      <xdr:col>42</xdr:col>
      <xdr:colOff>0</xdr:colOff>
      <xdr:row>32</xdr:row>
      <xdr:rowOff>152400</xdr:rowOff>
    </xdr:to>
    <xdr:sp macro="" textlink="">
      <xdr:nvSpPr>
        <xdr:cNvPr id="159" name="Text Box 68">
          <a:extLst>
            <a:ext uri="{FF2B5EF4-FFF2-40B4-BE49-F238E27FC236}">
              <a16:creationId xmlns:a16="http://schemas.microsoft.com/office/drawing/2014/main" id="{00000000-0008-0000-0200-00009F000000}"/>
            </a:ext>
          </a:extLst>
        </xdr:cNvPr>
        <xdr:cNvSpPr txBox="1">
          <a:spLocks noChangeArrowheads="1"/>
        </xdr:cNvSpPr>
      </xdr:nvSpPr>
      <xdr:spPr bwMode="auto">
        <a:xfrm>
          <a:off x="7705725" y="451485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33</xdr:row>
      <xdr:rowOff>0</xdr:rowOff>
    </xdr:from>
    <xdr:to>
      <xdr:col>42</xdr:col>
      <xdr:colOff>0</xdr:colOff>
      <xdr:row>33</xdr:row>
      <xdr:rowOff>152400</xdr:rowOff>
    </xdr:to>
    <xdr:sp macro="" textlink="">
      <xdr:nvSpPr>
        <xdr:cNvPr id="160" name="Text Box 68">
          <a:extLst>
            <a:ext uri="{FF2B5EF4-FFF2-40B4-BE49-F238E27FC236}">
              <a16:creationId xmlns:a16="http://schemas.microsoft.com/office/drawing/2014/main" id="{00000000-0008-0000-0200-0000A0000000}"/>
            </a:ext>
          </a:extLst>
        </xdr:cNvPr>
        <xdr:cNvSpPr txBox="1">
          <a:spLocks noChangeArrowheads="1"/>
        </xdr:cNvSpPr>
      </xdr:nvSpPr>
      <xdr:spPr bwMode="auto">
        <a:xfrm>
          <a:off x="7705725" y="47625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34</xdr:row>
      <xdr:rowOff>0</xdr:rowOff>
    </xdr:from>
    <xdr:to>
      <xdr:col>42</xdr:col>
      <xdr:colOff>0</xdr:colOff>
      <xdr:row>34</xdr:row>
      <xdr:rowOff>152400</xdr:rowOff>
    </xdr:to>
    <xdr:sp macro="" textlink="">
      <xdr:nvSpPr>
        <xdr:cNvPr id="161" name="Text Box 68">
          <a:extLst>
            <a:ext uri="{FF2B5EF4-FFF2-40B4-BE49-F238E27FC236}">
              <a16:creationId xmlns:a16="http://schemas.microsoft.com/office/drawing/2014/main" id="{00000000-0008-0000-0200-0000A1000000}"/>
            </a:ext>
          </a:extLst>
        </xdr:cNvPr>
        <xdr:cNvSpPr txBox="1">
          <a:spLocks noChangeArrowheads="1"/>
        </xdr:cNvSpPr>
      </xdr:nvSpPr>
      <xdr:spPr bwMode="auto">
        <a:xfrm>
          <a:off x="7705725" y="501015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35</xdr:row>
      <xdr:rowOff>0</xdr:rowOff>
    </xdr:from>
    <xdr:to>
      <xdr:col>42</xdr:col>
      <xdr:colOff>0</xdr:colOff>
      <xdr:row>35</xdr:row>
      <xdr:rowOff>152400</xdr:rowOff>
    </xdr:to>
    <xdr:sp macro="" textlink="">
      <xdr:nvSpPr>
        <xdr:cNvPr id="162" name="Text Box 68">
          <a:extLst>
            <a:ext uri="{FF2B5EF4-FFF2-40B4-BE49-F238E27FC236}">
              <a16:creationId xmlns:a16="http://schemas.microsoft.com/office/drawing/2014/main" id="{00000000-0008-0000-0200-0000A2000000}"/>
            </a:ext>
          </a:extLst>
        </xdr:cNvPr>
        <xdr:cNvSpPr txBox="1">
          <a:spLocks noChangeArrowheads="1"/>
        </xdr:cNvSpPr>
      </xdr:nvSpPr>
      <xdr:spPr bwMode="auto">
        <a:xfrm>
          <a:off x="7705725" y="52578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36</xdr:row>
      <xdr:rowOff>0</xdr:rowOff>
    </xdr:from>
    <xdr:to>
      <xdr:col>42</xdr:col>
      <xdr:colOff>0</xdr:colOff>
      <xdr:row>36</xdr:row>
      <xdr:rowOff>152400</xdr:rowOff>
    </xdr:to>
    <xdr:sp macro="" textlink="">
      <xdr:nvSpPr>
        <xdr:cNvPr id="163" name="Text Box 68">
          <a:extLst>
            <a:ext uri="{FF2B5EF4-FFF2-40B4-BE49-F238E27FC236}">
              <a16:creationId xmlns:a16="http://schemas.microsoft.com/office/drawing/2014/main" id="{00000000-0008-0000-0200-0000A3000000}"/>
            </a:ext>
          </a:extLst>
        </xdr:cNvPr>
        <xdr:cNvSpPr txBox="1">
          <a:spLocks noChangeArrowheads="1"/>
        </xdr:cNvSpPr>
      </xdr:nvSpPr>
      <xdr:spPr bwMode="auto">
        <a:xfrm>
          <a:off x="7705725" y="550545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37</xdr:row>
      <xdr:rowOff>0</xdr:rowOff>
    </xdr:from>
    <xdr:to>
      <xdr:col>42</xdr:col>
      <xdr:colOff>0</xdr:colOff>
      <xdr:row>37</xdr:row>
      <xdr:rowOff>152400</xdr:rowOff>
    </xdr:to>
    <xdr:sp macro="" textlink="">
      <xdr:nvSpPr>
        <xdr:cNvPr id="164" name="Text Box 68">
          <a:extLst>
            <a:ext uri="{FF2B5EF4-FFF2-40B4-BE49-F238E27FC236}">
              <a16:creationId xmlns:a16="http://schemas.microsoft.com/office/drawing/2014/main" id="{00000000-0008-0000-0200-0000A4000000}"/>
            </a:ext>
          </a:extLst>
        </xdr:cNvPr>
        <xdr:cNvSpPr txBox="1">
          <a:spLocks noChangeArrowheads="1"/>
        </xdr:cNvSpPr>
      </xdr:nvSpPr>
      <xdr:spPr bwMode="auto">
        <a:xfrm>
          <a:off x="7705725" y="57531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38</xdr:row>
      <xdr:rowOff>0</xdr:rowOff>
    </xdr:from>
    <xdr:to>
      <xdr:col>42</xdr:col>
      <xdr:colOff>0</xdr:colOff>
      <xdr:row>38</xdr:row>
      <xdr:rowOff>152400</xdr:rowOff>
    </xdr:to>
    <xdr:sp macro="" textlink="">
      <xdr:nvSpPr>
        <xdr:cNvPr id="165" name="Text Box 68">
          <a:extLst>
            <a:ext uri="{FF2B5EF4-FFF2-40B4-BE49-F238E27FC236}">
              <a16:creationId xmlns:a16="http://schemas.microsoft.com/office/drawing/2014/main" id="{00000000-0008-0000-0200-0000A5000000}"/>
            </a:ext>
          </a:extLst>
        </xdr:cNvPr>
        <xdr:cNvSpPr txBox="1">
          <a:spLocks noChangeArrowheads="1"/>
        </xdr:cNvSpPr>
      </xdr:nvSpPr>
      <xdr:spPr bwMode="auto">
        <a:xfrm>
          <a:off x="7705725" y="6010275"/>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26</xdr:row>
      <xdr:rowOff>0</xdr:rowOff>
    </xdr:from>
    <xdr:to>
      <xdr:col>49</xdr:col>
      <xdr:colOff>0</xdr:colOff>
      <xdr:row>26</xdr:row>
      <xdr:rowOff>171450</xdr:rowOff>
    </xdr:to>
    <xdr:sp macro="" textlink="">
      <xdr:nvSpPr>
        <xdr:cNvPr id="166" name="Text Box 72">
          <a:extLst>
            <a:ext uri="{FF2B5EF4-FFF2-40B4-BE49-F238E27FC236}">
              <a16:creationId xmlns:a16="http://schemas.microsoft.com/office/drawing/2014/main" id="{00000000-0008-0000-0200-0000A6000000}"/>
            </a:ext>
          </a:extLst>
        </xdr:cNvPr>
        <xdr:cNvSpPr txBox="1">
          <a:spLocks noChangeArrowheads="1"/>
        </xdr:cNvSpPr>
      </xdr:nvSpPr>
      <xdr:spPr bwMode="auto">
        <a:xfrm>
          <a:off x="86868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27</xdr:row>
      <xdr:rowOff>0</xdr:rowOff>
    </xdr:from>
    <xdr:to>
      <xdr:col>49</xdr:col>
      <xdr:colOff>0</xdr:colOff>
      <xdr:row>27</xdr:row>
      <xdr:rowOff>171450</xdr:rowOff>
    </xdr:to>
    <xdr:sp macro="" textlink="">
      <xdr:nvSpPr>
        <xdr:cNvPr id="167" name="Text Box 72">
          <a:extLst>
            <a:ext uri="{FF2B5EF4-FFF2-40B4-BE49-F238E27FC236}">
              <a16:creationId xmlns:a16="http://schemas.microsoft.com/office/drawing/2014/main" id="{00000000-0008-0000-0200-0000A7000000}"/>
            </a:ext>
          </a:extLst>
        </xdr:cNvPr>
        <xdr:cNvSpPr txBox="1">
          <a:spLocks noChangeArrowheads="1"/>
        </xdr:cNvSpPr>
      </xdr:nvSpPr>
      <xdr:spPr bwMode="auto">
        <a:xfrm>
          <a:off x="86868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28</xdr:row>
      <xdr:rowOff>0</xdr:rowOff>
    </xdr:from>
    <xdr:to>
      <xdr:col>49</xdr:col>
      <xdr:colOff>0</xdr:colOff>
      <xdr:row>28</xdr:row>
      <xdr:rowOff>171450</xdr:rowOff>
    </xdr:to>
    <xdr:sp macro="" textlink="">
      <xdr:nvSpPr>
        <xdr:cNvPr id="168" name="Text Box 72">
          <a:extLst>
            <a:ext uri="{FF2B5EF4-FFF2-40B4-BE49-F238E27FC236}">
              <a16:creationId xmlns:a16="http://schemas.microsoft.com/office/drawing/2014/main" id="{00000000-0008-0000-0200-0000A8000000}"/>
            </a:ext>
          </a:extLst>
        </xdr:cNvPr>
        <xdr:cNvSpPr txBox="1">
          <a:spLocks noChangeArrowheads="1"/>
        </xdr:cNvSpPr>
      </xdr:nvSpPr>
      <xdr:spPr bwMode="auto">
        <a:xfrm>
          <a:off x="86868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29</xdr:row>
      <xdr:rowOff>0</xdr:rowOff>
    </xdr:from>
    <xdr:to>
      <xdr:col>49</xdr:col>
      <xdr:colOff>0</xdr:colOff>
      <xdr:row>29</xdr:row>
      <xdr:rowOff>171450</xdr:rowOff>
    </xdr:to>
    <xdr:sp macro="" textlink="">
      <xdr:nvSpPr>
        <xdr:cNvPr id="169" name="Text Box 72">
          <a:extLst>
            <a:ext uri="{FF2B5EF4-FFF2-40B4-BE49-F238E27FC236}">
              <a16:creationId xmlns:a16="http://schemas.microsoft.com/office/drawing/2014/main" id="{00000000-0008-0000-0200-0000A9000000}"/>
            </a:ext>
          </a:extLst>
        </xdr:cNvPr>
        <xdr:cNvSpPr txBox="1">
          <a:spLocks noChangeArrowheads="1"/>
        </xdr:cNvSpPr>
      </xdr:nvSpPr>
      <xdr:spPr bwMode="auto">
        <a:xfrm>
          <a:off x="86868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30</xdr:row>
      <xdr:rowOff>0</xdr:rowOff>
    </xdr:from>
    <xdr:to>
      <xdr:col>49</xdr:col>
      <xdr:colOff>0</xdr:colOff>
      <xdr:row>30</xdr:row>
      <xdr:rowOff>171450</xdr:rowOff>
    </xdr:to>
    <xdr:sp macro="" textlink="">
      <xdr:nvSpPr>
        <xdr:cNvPr id="170" name="Text Box 72">
          <a:extLst>
            <a:ext uri="{FF2B5EF4-FFF2-40B4-BE49-F238E27FC236}">
              <a16:creationId xmlns:a16="http://schemas.microsoft.com/office/drawing/2014/main" id="{00000000-0008-0000-0200-0000AA000000}"/>
            </a:ext>
          </a:extLst>
        </xdr:cNvPr>
        <xdr:cNvSpPr txBox="1">
          <a:spLocks noChangeArrowheads="1"/>
        </xdr:cNvSpPr>
      </xdr:nvSpPr>
      <xdr:spPr bwMode="auto">
        <a:xfrm>
          <a:off x="86868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31</xdr:row>
      <xdr:rowOff>0</xdr:rowOff>
    </xdr:from>
    <xdr:to>
      <xdr:col>49</xdr:col>
      <xdr:colOff>0</xdr:colOff>
      <xdr:row>31</xdr:row>
      <xdr:rowOff>171450</xdr:rowOff>
    </xdr:to>
    <xdr:sp macro="" textlink="">
      <xdr:nvSpPr>
        <xdr:cNvPr id="171" name="Text Box 72">
          <a:extLst>
            <a:ext uri="{FF2B5EF4-FFF2-40B4-BE49-F238E27FC236}">
              <a16:creationId xmlns:a16="http://schemas.microsoft.com/office/drawing/2014/main" id="{00000000-0008-0000-0200-0000AB000000}"/>
            </a:ext>
          </a:extLst>
        </xdr:cNvPr>
        <xdr:cNvSpPr txBox="1">
          <a:spLocks noChangeArrowheads="1"/>
        </xdr:cNvSpPr>
      </xdr:nvSpPr>
      <xdr:spPr bwMode="auto">
        <a:xfrm>
          <a:off x="86868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32</xdr:row>
      <xdr:rowOff>0</xdr:rowOff>
    </xdr:from>
    <xdr:to>
      <xdr:col>49</xdr:col>
      <xdr:colOff>0</xdr:colOff>
      <xdr:row>32</xdr:row>
      <xdr:rowOff>171450</xdr:rowOff>
    </xdr:to>
    <xdr:sp macro="" textlink="">
      <xdr:nvSpPr>
        <xdr:cNvPr id="172" name="Text Box 72">
          <a:extLst>
            <a:ext uri="{FF2B5EF4-FFF2-40B4-BE49-F238E27FC236}">
              <a16:creationId xmlns:a16="http://schemas.microsoft.com/office/drawing/2014/main" id="{00000000-0008-0000-0200-0000AC000000}"/>
            </a:ext>
          </a:extLst>
        </xdr:cNvPr>
        <xdr:cNvSpPr txBox="1">
          <a:spLocks noChangeArrowheads="1"/>
        </xdr:cNvSpPr>
      </xdr:nvSpPr>
      <xdr:spPr bwMode="auto">
        <a:xfrm>
          <a:off x="86868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33</xdr:row>
      <xdr:rowOff>0</xdr:rowOff>
    </xdr:from>
    <xdr:to>
      <xdr:col>49</xdr:col>
      <xdr:colOff>0</xdr:colOff>
      <xdr:row>33</xdr:row>
      <xdr:rowOff>171450</xdr:rowOff>
    </xdr:to>
    <xdr:sp macro="" textlink="">
      <xdr:nvSpPr>
        <xdr:cNvPr id="173" name="Text Box 72">
          <a:extLst>
            <a:ext uri="{FF2B5EF4-FFF2-40B4-BE49-F238E27FC236}">
              <a16:creationId xmlns:a16="http://schemas.microsoft.com/office/drawing/2014/main" id="{00000000-0008-0000-0200-0000AD000000}"/>
            </a:ext>
          </a:extLst>
        </xdr:cNvPr>
        <xdr:cNvSpPr txBox="1">
          <a:spLocks noChangeArrowheads="1"/>
        </xdr:cNvSpPr>
      </xdr:nvSpPr>
      <xdr:spPr bwMode="auto">
        <a:xfrm>
          <a:off x="86868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34</xdr:row>
      <xdr:rowOff>0</xdr:rowOff>
    </xdr:from>
    <xdr:to>
      <xdr:col>49</xdr:col>
      <xdr:colOff>0</xdr:colOff>
      <xdr:row>34</xdr:row>
      <xdr:rowOff>171450</xdr:rowOff>
    </xdr:to>
    <xdr:sp macro="" textlink="">
      <xdr:nvSpPr>
        <xdr:cNvPr id="174" name="Text Box 72">
          <a:extLst>
            <a:ext uri="{FF2B5EF4-FFF2-40B4-BE49-F238E27FC236}">
              <a16:creationId xmlns:a16="http://schemas.microsoft.com/office/drawing/2014/main" id="{00000000-0008-0000-0200-0000AE000000}"/>
            </a:ext>
          </a:extLst>
        </xdr:cNvPr>
        <xdr:cNvSpPr txBox="1">
          <a:spLocks noChangeArrowheads="1"/>
        </xdr:cNvSpPr>
      </xdr:nvSpPr>
      <xdr:spPr bwMode="auto">
        <a:xfrm>
          <a:off x="86868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35</xdr:row>
      <xdr:rowOff>0</xdr:rowOff>
    </xdr:from>
    <xdr:to>
      <xdr:col>49</xdr:col>
      <xdr:colOff>0</xdr:colOff>
      <xdr:row>35</xdr:row>
      <xdr:rowOff>171450</xdr:rowOff>
    </xdr:to>
    <xdr:sp macro="" textlink="">
      <xdr:nvSpPr>
        <xdr:cNvPr id="175" name="Text Box 72">
          <a:extLst>
            <a:ext uri="{FF2B5EF4-FFF2-40B4-BE49-F238E27FC236}">
              <a16:creationId xmlns:a16="http://schemas.microsoft.com/office/drawing/2014/main" id="{00000000-0008-0000-0200-0000AF000000}"/>
            </a:ext>
          </a:extLst>
        </xdr:cNvPr>
        <xdr:cNvSpPr txBox="1">
          <a:spLocks noChangeArrowheads="1"/>
        </xdr:cNvSpPr>
      </xdr:nvSpPr>
      <xdr:spPr bwMode="auto">
        <a:xfrm>
          <a:off x="86868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36</xdr:row>
      <xdr:rowOff>0</xdr:rowOff>
    </xdr:from>
    <xdr:to>
      <xdr:col>49</xdr:col>
      <xdr:colOff>0</xdr:colOff>
      <xdr:row>36</xdr:row>
      <xdr:rowOff>171450</xdr:rowOff>
    </xdr:to>
    <xdr:sp macro="" textlink="">
      <xdr:nvSpPr>
        <xdr:cNvPr id="176" name="Text Box 72">
          <a:extLst>
            <a:ext uri="{FF2B5EF4-FFF2-40B4-BE49-F238E27FC236}">
              <a16:creationId xmlns:a16="http://schemas.microsoft.com/office/drawing/2014/main" id="{00000000-0008-0000-0200-0000B0000000}"/>
            </a:ext>
          </a:extLst>
        </xdr:cNvPr>
        <xdr:cNvSpPr txBox="1">
          <a:spLocks noChangeArrowheads="1"/>
        </xdr:cNvSpPr>
      </xdr:nvSpPr>
      <xdr:spPr bwMode="auto">
        <a:xfrm>
          <a:off x="86868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37</xdr:row>
      <xdr:rowOff>0</xdr:rowOff>
    </xdr:from>
    <xdr:to>
      <xdr:col>49</xdr:col>
      <xdr:colOff>0</xdr:colOff>
      <xdr:row>37</xdr:row>
      <xdr:rowOff>171450</xdr:rowOff>
    </xdr:to>
    <xdr:sp macro="" textlink="">
      <xdr:nvSpPr>
        <xdr:cNvPr id="177" name="Text Box 72">
          <a:extLst>
            <a:ext uri="{FF2B5EF4-FFF2-40B4-BE49-F238E27FC236}">
              <a16:creationId xmlns:a16="http://schemas.microsoft.com/office/drawing/2014/main" id="{00000000-0008-0000-0200-0000B1000000}"/>
            </a:ext>
          </a:extLst>
        </xdr:cNvPr>
        <xdr:cNvSpPr txBox="1">
          <a:spLocks noChangeArrowheads="1"/>
        </xdr:cNvSpPr>
      </xdr:nvSpPr>
      <xdr:spPr bwMode="auto">
        <a:xfrm>
          <a:off x="8686800" y="57531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38</xdr:row>
      <xdr:rowOff>0</xdr:rowOff>
    </xdr:from>
    <xdr:to>
      <xdr:col>49</xdr:col>
      <xdr:colOff>0</xdr:colOff>
      <xdr:row>38</xdr:row>
      <xdr:rowOff>171450</xdr:rowOff>
    </xdr:to>
    <xdr:sp macro="" textlink="">
      <xdr:nvSpPr>
        <xdr:cNvPr id="178" name="Text Box 72">
          <a:extLst>
            <a:ext uri="{FF2B5EF4-FFF2-40B4-BE49-F238E27FC236}">
              <a16:creationId xmlns:a16="http://schemas.microsoft.com/office/drawing/2014/main" id="{00000000-0008-0000-0200-0000B2000000}"/>
            </a:ext>
          </a:extLst>
        </xdr:cNvPr>
        <xdr:cNvSpPr txBox="1">
          <a:spLocks noChangeArrowheads="1"/>
        </xdr:cNvSpPr>
      </xdr:nvSpPr>
      <xdr:spPr bwMode="auto">
        <a:xfrm>
          <a:off x="8686800" y="60102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26</xdr:row>
      <xdr:rowOff>0</xdr:rowOff>
    </xdr:from>
    <xdr:to>
      <xdr:col>62</xdr:col>
      <xdr:colOff>0</xdr:colOff>
      <xdr:row>26</xdr:row>
      <xdr:rowOff>171450</xdr:rowOff>
    </xdr:to>
    <xdr:sp macro="" textlink="">
      <xdr:nvSpPr>
        <xdr:cNvPr id="179" name="Text Box 70">
          <a:extLst>
            <a:ext uri="{FF2B5EF4-FFF2-40B4-BE49-F238E27FC236}">
              <a16:creationId xmlns:a16="http://schemas.microsoft.com/office/drawing/2014/main" id="{00000000-0008-0000-0200-0000B3000000}"/>
            </a:ext>
          </a:extLst>
        </xdr:cNvPr>
        <xdr:cNvSpPr txBox="1">
          <a:spLocks noChangeArrowheads="1"/>
        </xdr:cNvSpPr>
      </xdr:nvSpPr>
      <xdr:spPr bwMode="auto">
        <a:xfrm>
          <a:off x="10525125"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27</xdr:row>
      <xdr:rowOff>0</xdr:rowOff>
    </xdr:from>
    <xdr:to>
      <xdr:col>62</xdr:col>
      <xdr:colOff>0</xdr:colOff>
      <xdr:row>27</xdr:row>
      <xdr:rowOff>171450</xdr:rowOff>
    </xdr:to>
    <xdr:sp macro="" textlink="">
      <xdr:nvSpPr>
        <xdr:cNvPr id="180" name="Text Box 70">
          <a:extLst>
            <a:ext uri="{FF2B5EF4-FFF2-40B4-BE49-F238E27FC236}">
              <a16:creationId xmlns:a16="http://schemas.microsoft.com/office/drawing/2014/main" id="{00000000-0008-0000-0200-0000B4000000}"/>
            </a:ext>
          </a:extLst>
        </xdr:cNvPr>
        <xdr:cNvSpPr txBox="1">
          <a:spLocks noChangeArrowheads="1"/>
        </xdr:cNvSpPr>
      </xdr:nvSpPr>
      <xdr:spPr bwMode="auto">
        <a:xfrm>
          <a:off x="10525125"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28</xdr:row>
      <xdr:rowOff>0</xdr:rowOff>
    </xdr:from>
    <xdr:to>
      <xdr:col>62</xdr:col>
      <xdr:colOff>0</xdr:colOff>
      <xdr:row>28</xdr:row>
      <xdr:rowOff>171450</xdr:rowOff>
    </xdr:to>
    <xdr:sp macro="" textlink="">
      <xdr:nvSpPr>
        <xdr:cNvPr id="181" name="Text Box 70">
          <a:extLst>
            <a:ext uri="{FF2B5EF4-FFF2-40B4-BE49-F238E27FC236}">
              <a16:creationId xmlns:a16="http://schemas.microsoft.com/office/drawing/2014/main" id="{00000000-0008-0000-0200-0000B5000000}"/>
            </a:ext>
          </a:extLst>
        </xdr:cNvPr>
        <xdr:cNvSpPr txBox="1">
          <a:spLocks noChangeArrowheads="1"/>
        </xdr:cNvSpPr>
      </xdr:nvSpPr>
      <xdr:spPr bwMode="auto">
        <a:xfrm>
          <a:off x="10525125"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29</xdr:row>
      <xdr:rowOff>0</xdr:rowOff>
    </xdr:from>
    <xdr:to>
      <xdr:col>62</xdr:col>
      <xdr:colOff>0</xdr:colOff>
      <xdr:row>29</xdr:row>
      <xdr:rowOff>171450</xdr:rowOff>
    </xdr:to>
    <xdr:sp macro="" textlink="">
      <xdr:nvSpPr>
        <xdr:cNvPr id="182" name="Text Box 70">
          <a:extLst>
            <a:ext uri="{FF2B5EF4-FFF2-40B4-BE49-F238E27FC236}">
              <a16:creationId xmlns:a16="http://schemas.microsoft.com/office/drawing/2014/main" id="{00000000-0008-0000-0200-0000B6000000}"/>
            </a:ext>
          </a:extLst>
        </xdr:cNvPr>
        <xdr:cNvSpPr txBox="1">
          <a:spLocks noChangeArrowheads="1"/>
        </xdr:cNvSpPr>
      </xdr:nvSpPr>
      <xdr:spPr bwMode="auto">
        <a:xfrm>
          <a:off x="10525125"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30</xdr:row>
      <xdr:rowOff>0</xdr:rowOff>
    </xdr:from>
    <xdr:to>
      <xdr:col>62</xdr:col>
      <xdr:colOff>0</xdr:colOff>
      <xdr:row>30</xdr:row>
      <xdr:rowOff>171450</xdr:rowOff>
    </xdr:to>
    <xdr:sp macro="" textlink="">
      <xdr:nvSpPr>
        <xdr:cNvPr id="183" name="Text Box 70">
          <a:extLst>
            <a:ext uri="{FF2B5EF4-FFF2-40B4-BE49-F238E27FC236}">
              <a16:creationId xmlns:a16="http://schemas.microsoft.com/office/drawing/2014/main" id="{00000000-0008-0000-0200-0000B7000000}"/>
            </a:ext>
          </a:extLst>
        </xdr:cNvPr>
        <xdr:cNvSpPr txBox="1">
          <a:spLocks noChangeArrowheads="1"/>
        </xdr:cNvSpPr>
      </xdr:nvSpPr>
      <xdr:spPr bwMode="auto">
        <a:xfrm>
          <a:off x="10525125"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31</xdr:row>
      <xdr:rowOff>0</xdr:rowOff>
    </xdr:from>
    <xdr:to>
      <xdr:col>62</xdr:col>
      <xdr:colOff>0</xdr:colOff>
      <xdr:row>31</xdr:row>
      <xdr:rowOff>171450</xdr:rowOff>
    </xdr:to>
    <xdr:sp macro="" textlink="">
      <xdr:nvSpPr>
        <xdr:cNvPr id="184" name="Text Box 70">
          <a:extLst>
            <a:ext uri="{FF2B5EF4-FFF2-40B4-BE49-F238E27FC236}">
              <a16:creationId xmlns:a16="http://schemas.microsoft.com/office/drawing/2014/main" id="{00000000-0008-0000-0200-0000B8000000}"/>
            </a:ext>
          </a:extLst>
        </xdr:cNvPr>
        <xdr:cNvSpPr txBox="1">
          <a:spLocks noChangeArrowheads="1"/>
        </xdr:cNvSpPr>
      </xdr:nvSpPr>
      <xdr:spPr bwMode="auto">
        <a:xfrm>
          <a:off x="10525125"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32</xdr:row>
      <xdr:rowOff>0</xdr:rowOff>
    </xdr:from>
    <xdr:to>
      <xdr:col>62</xdr:col>
      <xdr:colOff>0</xdr:colOff>
      <xdr:row>32</xdr:row>
      <xdr:rowOff>171450</xdr:rowOff>
    </xdr:to>
    <xdr:sp macro="" textlink="">
      <xdr:nvSpPr>
        <xdr:cNvPr id="185" name="Text Box 70">
          <a:extLst>
            <a:ext uri="{FF2B5EF4-FFF2-40B4-BE49-F238E27FC236}">
              <a16:creationId xmlns:a16="http://schemas.microsoft.com/office/drawing/2014/main" id="{00000000-0008-0000-0200-0000B9000000}"/>
            </a:ext>
          </a:extLst>
        </xdr:cNvPr>
        <xdr:cNvSpPr txBox="1">
          <a:spLocks noChangeArrowheads="1"/>
        </xdr:cNvSpPr>
      </xdr:nvSpPr>
      <xdr:spPr bwMode="auto">
        <a:xfrm>
          <a:off x="10525125"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33</xdr:row>
      <xdr:rowOff>0</xdr:rowOff>
    </xdr:from>
    <xdr:to>
      <xdr:col>62</xdr:col>
      <xdr:colOff>0</xdr:colOff>
      <xdr:row>33</xdr:row>
      <xdr:rowOff>171450</xdr:rowOff>
    </xdr:to>
    <xdr:sp macro="" textlink="">
      <xdr:nvSpPr>
        <xdr:cNvPr id="186" name="Text Box 70">
          <a:extLst>
            <a:ext uri="{FF2B5EF4-FFF2-40B4-BE49-F238E27FC236}">
              <a16:creationId xmlns:a16="http://schemas.microsoft.com/office/drawing/2014/main" id="{00000000-0008-0000-0200-0000BA000000}"/>
            </a:ext>
          </a:extLst>
        </xdr:cNvPr>
        <xdr:cNvSpPr txBox="1">
          <a:spLocks noChangeArrowheads="1"/>
        </xdr:cNvSpPr>
      </xdr:nvSpPr>
      <xdr:spPr bwMode="auto">
        <a:xfrm>
          <a:off x="10525125"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34</xdr:row>
      <xdr:rowOff>0</xdr:rowOff>
    </xdr:from>
    <xdr:to>
      <xdr:col>62</xdr:col>
      <xdr:colOff>0</xdr:colOff>
      <xdr:row>34</xdr:row>
      <xdr:rowOff>171450</xdr:rowOff>
    </xdr:to>
    <xdr:sp macro="" textlink="">
      <xdr:nvSpPr>
        <xdr:cNvPr id="187" name="Text Box 70">
          <a:extLst>
            <a:ext uri="{FF2B5EF4-FFF2-40B4-BE49-F238E27FC236}">
              <a16:creationId xmlns:a16="http://schemas.microsoft.com/office/drawing/2014/main" id="{00000000-0008-0000-0200-0000BB000000}"/>
            </a:ext>
          </a:extLst>
        </xdr:cNvPr>
        <xdr:cNvSpPr txBox="1">
          <a:spLocks noChangeArrowheads="1"/>
        </xdr:cNvSpPr>
      </xdr:nvSpPr>
      <xdr:spPr bwMode="auto">
        <a:xfrm>
          <a:off x="10525125"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35</xdr:row>
      <xdr:rowOff>0</xdr:rowOff>
    </xdr:from>
    <xdr:to>
      <xdr:col>62</xdr:col>
      <xdr:colOff>0</xdr:colOff>
      <xdr:row>35</xdr:row>
      <xdr:rowOff>171450</xdr:rowOff>
    </xdr:to>
    <xdr:sp macro="" textlink="">
      <xdr:nvSpPr>
        <xdr:cNvPr id="188" name="Text Box 70">
          <a:extLst>
            <a:ext uri="{FF2B5EF4-FFF2-40B4-BE49-F238E27FC236}">
              <a16:creationId xmlns:a16="http://schemas.microsoft.com/office/drawing/2014/main" id="{00000000-0008-0000-0200-0000BC000000}"/>
            </a:ext>
          </a:extLst>
        </xdr:cNvPr>
        <xdr:cNvSpPr txBox="1">
          <a:spLocks noChangeArrowheads="1"/>
        </xdr:cNvSpPr>
      </xdr:nvSpPr>
      <xdr:spPr bwMode="auto">
        <a:xfrm>
          <a:off x="10525125"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36</xdr:row>
      <xdr:rowOff>0</xdr:rowOff>
    </xdr:from>
    <xdr:to>
      <xdr:col>62</xdr:col>
      <xdr:colOff>0</xdr:colOff>
      <xdr:row>36</xdr:row>
      <xdr:rowOff>171450</xdr:rowOff>
    </xdr:to>
    <xdr:sp macro="" textlink="">
      <xdr:nvSpPr>
        <xdr:cNvPr id="189" name="Text Box 70">
          <a:extLst>
            <a:ext uri="{FF2B5EF4-FFF2-40B4-BE49-F238E27FC236}">
              <a16:creationId xmlns:a16="http://schemas.microsoft.com/office/drawing/2014/main" id="{00000000-0008-0000-0200-0000BD000000}"/>
            </a:ext>
          </a:extLst>
        </xdr:cNvPr>
        <xdr:cNvSpPr txBox="1">
          <a:spLocks noChangeArrowheads="1"/>
        </xdr:cNvSpPr>
      </xdr:nvSpPr>
      <xdr:spPr bwMode="auto">
        <a:xfrm>
          <a:off x="10525125"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37</xdr:row>
      <xdr:rowOff>0</xdr:rowOff>
    </xdr:from>
    <xdr:to>
      <xdr:col>62</xdr:col>
      <xdr:colOff>0</xdr:colOff>
      <xdr:row>37</xdr:row>
      <xdr:rowOff>171450</xdr:rowOff>
    </xdr:to>
    <xdr:sp macro="" textlink="">
      <xdr:nvSpPr>
        <xdr:cNvPr id="190" name="Text Box 70">
          <a:extLst>
            <a:ext uri="{FF2B5EF4-FFF2-40B4-BE49-F238E27FC236}">
              <a16:creationId xmlns:a16="http://schemas.microsoft.com/office/drawing/2014/main" id="{00000000-0008-0000-0200-0000BE000000}"/>
            </a:ext>
          </a:extLst>
        </xdr:cNvPr>
        <xdr:cNvSpPr txBox="1">
          <a:spLocks noChangeArrowheads="1"/>
        </xdr:cNvSpPr>
      </xdr:nvSpPr>
      <xdr:spPr bwMode="auto">
        <a:xfrm>
          <a:off x="10525125" y="57531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38</xdr:row>
      <xdr:rowOff>0</xdr:rowOff>
    </xdr:from>
    <xdr:to>
      <xdr:col>62</xdr:col>
      <xdr:colOff>0</xdr:colOff>
      <xdr:row>38</xdr:row>
      <xdr:rowOff>171450</xdr:rowOff>
    </xdr:to>
    <xdr:sp macro="" textlink="">
      <xdr:nvSpPr>
        <xdr:cNvPr id="191" name="Text Box 70">
          <a:extLst>
            <a:ext uri="{FF2B5EF4-FFF2-40B4-BE49-F238E27FC236}">
              <a16:creationId xmlns:a16="http://schemas.microsoft.com/office/drawing/2014/main" id="{00000000-0008-0000-0200-0000BF000000}"/>
            </a:ext>
          </a:extLst>
        </xdr:cNvPr>
        <xdr:cNvSpPr txBox="1">
          <a:spLocks noChangeArrowheads="1"/>
        </xdr:cNvSpPr>
      </xdr:nvSpPr>
      <xdr:spPr bwMode="auto">
        <a:xfrm>
          <a:off x="10525125" y="60102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25</xdr:col>
      <xdr:colOff>161925</xdr:colOff>
      <xdr:row>22</xdr:row>
      <xdr:rowOff>95250</xdr:rowOff>
    </xdr:from>
    <xdr:to>
      <xdr:col>25</xdr:col>
      <xdr:colOff>200025</xdr:colOff>
      <xdr:row>23</xdr:row>
      <xdr:rowOff>161925</xdr:rowOff>
    </xdr:to>
    <xdr:cxnSp macro="">
      <xdr:nvCxnSpPr>
        <xdr:cNvPr id="4101" name="直線矢印コネクタ 4100">
          <a:extLst>
            <a:ext uri="{FF2B5EF4-FFF2-40B4-BE49-F238E27FC236}">
              <a16:creationId xmlns:a16="http://schemas.microsoft.com/office/drawing/2014/main" id="{2A8E9806-3749-230F-1BF2-906D6EF917C8}"/>
            </a:ext>
          </a:extLst>
        </xdr:cNvPr>
        <xdr:cNvCxnSpPr/>
      </xdr:nvCxnSpPr>
      <xdr:spPr>
        <a:xfrm flipV="1">
          <a:off x="4648200" y="2371725"/>
          <a:ext cx="38100" cy="238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915400"/>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915400"/>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2" name="Text Box 11">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915400"/>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5" name="Text Box 14">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6" name="Text Box 15">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7" name="Text Box 16">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915400"/>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82010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8220903" y="8509139"/>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8220903" y="8854108"/>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21" name="Text Box 20">
          <a:extLst>
            <a:ext uri="{FF2B5EF4-FFF2-40B4-BE49-F238E27FC236}">
              <a16:creationId xmlns:a16="http://schemas.microsoft.com/office/drawing/2014/main" id="{00000000-0008-0000-0100-000015000000}"/>
            </a:ext>
          </a:extLst>
        </xdr:cNvPr>
        <xdr:cNvSpPr txBox="1">
          <a:spLocks noChangeArrowheads="1"/>
        </xdr:cNvSpPr>
      </xdr:nvSpPr>
      <xdr:spPr bwMode="auto">
        <a:xfrm>
          <a:off x="9235523" y="8165825"/>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22" name="Text Box 21">
          <a:extLst>
            <a:ext uri="{FF2B5EF4-FFF2-40B4-BE49-F238E27FC236}">
              <a16:creationId xmlns:a16="http://schemas.microsoft.com/office/drawing/2014/main" id="{00000000-0008-0000-0100-000016000000}"/>
            </a:ext>
          </a:extLst>
        </xdr:cNvPr>
        <xdr:cNvSpPr txBox="1">
          <a:spLocks noChangeArrowheads="1"/>
        </xdr:cNvSpPr>
      </xdr:nvSpPr>
      <xdr:spPr bwMode="auto">
        <a:xfrm>
          <a:off x="9251672" y="8517421"/>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9251673" y="8862392"/>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4" name="Text Box 23">
          <a:extLst>
            <a:ext uri="{FF2B5EF4-FFF2-40B4-BE49-F238E27FC236}">
              <a16:creationId xmlns:a16="http://schemas.microsoft.com/office/drawing/2014/main" id="{00000000-0008-0000-0100-000018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62</xdr:col>
      <xdr:colOff>0</xdr:colOff>
      <xdr:row>39</xdr:row>
      <xdr:rowOff>247650</xdr:rowOff>
    </xdr:from>
    <xdr:to>
      <xdr:col>63</xdr:col>
      <xdr:colOff>171450</xdr:colOff>
      <xdr:row>40</xdr:row>
      <xdr:rowOff>200025</xdr:rowOff>
    </xdr:to>
    <xdr:grpSp>
      <xdr:nvGrpSpPr>
        <xdr:cNvPr id="25" name="Group 27">
          <a:extLst>
            <a:ext uri="{FF2B5EF4-FFF2-40B4-BE49-F238E27FC236}">
              <a16:creationId xmlns:a16="http://schemas.microsoft.com/office/drawing/2014/main" id="{00000000-0008-0000-0100-000019000000}"/>
            </a:ext>
          </a:extLst>
        </xdr:cNvPr>
        <xdr:cNvGrpSpPr>
          <a:grpSpLocks/>
        </xdr:cNvGrpSpPr>
      </xdr:nvGrpSpPr>
      <xdr:grpSpPr bwMode="auto">
        <a:xfrm>
          <a:off x="10734675" y="6515100"/>
          <a:ext cx="219075" cy="209550"/>
          <a:chOff x="523" y="764"/>
          <a:chExt cx="20" cy="19"/>
        </a:xfrm>
      </xdr:grpSpPr>
      <xdr:sp macro="" textlink="">
        <xdr:nvSpPr>
          <xdr:cNvPr id="26" name="Oval 28">
            <a:extLst>
              <a:ext uri="{FF2B5EF4-FFF2-40B4-BE49-F238E27FC236}">
                <a16:creationId xmlns:a16="http://schemas.microsoft.com/office/drawing/2014/main" id="{00000000-0008-0000-0100-00001A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 name="Text Box 29">
            <a:extLst>
              <a:ext uri="{FF2B5EF4-FFF2-40B4-BE49-F238E27FC236}">
                <a16:creationId xmlns:a16="http://schemas.microsoft.com/office/drawing/2014/main" id="{00000000-0008-0000-0100-00001B00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28" name="Group 33">
          <a:extLst>
            <a:ext uri="{FF2B5EF4-FFF2-40B4-BE49-F238E27FC236}">
              <a16:creationId xmlns:a16="http://schemas.microsoft.com/office/drawing/2014/main" id="{00000000-0008-0000-0100-00001C000000}"/>
            </a:ext>
          </a:extLst>
        </xdr:cNvPr>
        <xdr:cNvGrpSpPr>
          <a:grpSpLocks/>
        </xdr:cNvGrpSpPr>
      </xdr:nvGrpSpPr>
      <xdr:grpSpPr bwMode="auto">
        <a:xfrm>
          <a:off x="10763250" y="6896100"/>
          <a:ext cx="190500" cy="190500"/>
          <a:chOff x="526" y="766"/>
          <a:chExt cx="18" cy="18"/>
        </a:xfrm>
      </xdr:grpSpPr>
      <xdr:sp macro="" textlink="">
        <xdr:nvSpPr>
          <xdr:cNvPr id="29" name="Oval 34">
            <a:extLst>
              <a:ext uri="{FF2B5EF4-FFF2-40B4-BE49-F238E27FC236}">
                <a16:creationId xmlns:a16="http://schemas.microsoft.com/office/drawing/2014/main" id="{00000000-0008-0000-0100-00001D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 name="Text Box 35">
            <a:extLst>
              <a:ext uri="{FF2B5EF4-FFF2-40B4-BE49-F238E27FC236}">
                <a16:creationId xmlns:a16="http://schemas.microsoft.com/office/drawing/2014/main" id="{00000000-0008-0000-0100-00001E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 name="Text Box 39">
          <a:extLst>
            <a:ext uri="{FF2B5EF4-FFF2-40B4-BE49-F238E27FC236}">
              <a16:creationId xmlns:a16="http://schemas.microsoft.com/office/drawing/2014/main" id="{00000000-0008-0000-0100-00001F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2" name="Text Box 42">
          <a:extLst>
            <a:ext uri="{FF2B5EF4-FFF2-40B4-BE49-F238E27FC236}">
              <a16:creationId xmlns:a16="http://schemas.microsoft.com/office/drawing/2014/main" id="{00000000-0008-0000-0100-000020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3" name="Text Box 43">
          <a:extLst>
            <a:ext uri="{FF2B5EF4-FFF2-40B4-BE49-F238E27FC236}">
              <a16:creationId xmlns:a16="http://schemas.microsoft.com/office/drawing/2014/main" id="{00000000-0008-0000-0100-000021000000}"/>
            </a:ext>
          </a:extLst>
        </xdr:cNvPr>
        <xdr:cNvSpPr txBox="1">
          <a:spLocks noChangeArrowheads="1"/>
        </xdr:cNvSpPr>
      </xdr:nvSpPr>
      <xdr:spPr bwMode="auto">
        <a:xfrm>
          <a:off x="4848225"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4" name="Text Box 44">
          <a:extLst>
            <a:ext uri="{FF2B5EF4-FFF2-40B4-BE49-F238E27FC236}">
              <a16:creationId xmlns:a16="http://schemas.microsoft.com/office/drawing/2014/main" id="{00000000-0008-0000-0100-000022000000}"/>
            </a:ext>
          </a:extLst>
        </xdr:cNvPr>
        <xdr:cNvSpPr txBox="1">
          <a:spLocks noChangeArrowheads="1"/>
        </xdr:cNvSpPr>
      </xdr:nvSpPr>
      <xdr:spPr bwMode="auto">
        <a:xfrm>
          <a:off x="904875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5" name="Text Box 45">
          <a:extLst>
            <a:ext uri="{FF2B5EF4-FFF2-40B4-BE49-F238E27FC236}">
              <a16:creationId xmlns:a16="http://schemas.microsoft.com/office/drawing/2014/main" id="{00000000-0008-0000-0100-000023000000}"/>
            </a:ext>
          </a:extLst>
        </xdr:cNvPr>
        <xdr:cNvSpPr txBox="1">
          <a:spLocks noChangeArrowheads="1"/>
        </xdr:cNvSpPr>
      </xdr:nvSpPr>
      <xdr:spPr bwMode="auto">
        <a:xfrm>
          <a:off x="803910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6" name="Text Box 46">
          <a:extLst>
            <a:ext uri="{FF2B5EF4-FFF2-40B4-BE49-F238E27FC236}">
              <a16:creationId xmlns:a16="http://schemas.microsoft.com/office/drawing/2014/main" id="{00000000-0008-0000-0100-000024000000}"/>
            </a:ext>
          </a:extLst>
        </xdr:cNvPr>
        <xdr:cNvSpPr txBox="1">
          <a:spLocks noChangeArrowheads="1"/>
        </xdr:cNvSpPr>
      </xdr:nvSpPr>
      <xdr:spPr bwMode="auto">
        <a:xfrm>
          <a:off x="594360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7" name="Text Box 56">
          <a:extLst>
            <a:ext uri="{FF2B5EF4-FFF2-40B4-BE49-F238E27FC236}">
              <a16:creationId xmlns:a16="http://schemas.microsoft.com/office/drawing/2014/main" id="{00000000-0008-0000-0100-000025000000}"/>
            </a:ext>
          </a:extLst>
        </xdr:cNvPr>
        <xdr:cNvSpPr txBox="1">
          <a:spLocks noChangeArrowheads="1"/>
        </xdr:cNvSpPr>
      </xdr:nvSpPr>
      <xdr:spPr bwMode="auto">
        <a:xfrm>
          <a:off x="2771775"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10</xdr:col>
      <xdr:colOff>0</xdr:colOff>
      <xdr:row>25</xdr:row>
      <xdr:rowOff>0</xdr:rowOff>
    </xdr:from>
    <xdr:to>
      <xdr:col>11</xdr:col>
      <xdr:colOff>0</xdr:colOff>
      <xdr:row>25</xdr:row>
      <xdr:rowOff>190500</xdr:rowOff>
    </xdr:to>
    <xdr:sp macro="" textlink="">
      <xdr:nvSpPr>
        <xdr:cNvPr id="38" name="Text Box 58">
          <a:extLst>
            <a:ext uri="{FF2B5EF4-FFF2-40B4-BE49-F238E27FC236}">
              <a16:creationId xmlns:a16="http://schemas.microsoft.com/office/drawing/2014/main" id="{00000000-0008-0000-0100-000026000000}"/>
            </a:ext>
          </a:extLst>
        </xdr:cNvPr>
        <xdr:cNvSpPr txBox="1">
          <a:spLocks noChangeArrowheads="1"/>
        </xdr:cNvSpPr>
      </xdr:nvSpPr>
      <xdr:spPr bwMode="auto">
        <a:xfrm>
          <a:off x="1828800" y="27813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9" name="Text Box 59">
          <a:extLst>
            <a:ext uri="{FF2B5EF4-FFF2-40B4-BE49-F238E27FC236}">
              <a16:creationId xmlns:a16="http://schemas.microsoft.com/office/drawing/2014/main" id="{00000000-0008-0000-0100-000027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21</xdr:col>
      <xdr:colOff>38099</xdr:colOff>
      <xdr:row>25</xdr:row>
      <xdr:rowOff>0</xdr:rowOff>
    </xdr:from>
    <xdr:to>
      <xdr:col>21</xdr:col>
      <xdr:colOff>142874</xdr:colOff>
      <xdr:row>25</xdr:row>
      <xdr:rowOff>142875</xdr:rowOff>
    </xdr:to>
    <xdr:sp macro="" textlink="">
      <xdr:nvSpPr>
        <xdr:cNvPr id="40" name="Text Box 60">
          <a:extLst>
            <a:ext uri="{FF2B5EF4-FFF2-40B4-BE49-F238E27FC236}">
              <a16:creationId xmlns:a16="http://schemas.microsoft.com/office/drawing/2014/main" id="{00000000-0008-0000-0100-000028000000}"/>
            </a:ext>
          </a:extLst>
        </xdr:cNvPr>
        <xdr:cNvSpPr txBox="1">
          <a:spLocks noChangeArrowheads="1"/>
        </xdr:cNvSpPr>
      </xdr:nvSpPr>
      <xdr:spPr bwMode="auto">
        <a:xfrm>
          <a:off x="329564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41" name="Text Box 61">
          <a:extLst>
            <a:ext uri="{FF2B5EF4-FFF2-40B4-BE49-F238E27FC236}">
              <a16:creationId xmlns:a16="http://schemas.microsoft.com/office/drawing/2014/main" id="{00000000-0008-0000-0100-000029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26</xdr:col>
      <xdr:colOff>57149</xdr:colOff>
      <xdr:row>25</xdr:row>
      <xdr:rowOff>0</xdr:rowOff>
    </xdr:from>
    <xdr:to>
      <xdr:col>26</xdr:col>
      <xdr:colOff>161924</xdr:colOff>
      <xdr:row>25</xdr:row>
      <xdr:rowOff>142875</xdr:rowOff>
    </xdr:to>
    <xdr:sp macro="" textlink="">
      <xdr:nvSpPr>
        <xdr:cNvPr id="42" name="Text Box 62">
          <a:extLst>
            <a:ext uri="{FF2B5EF4-FFF2-40B4-BE49-F238E27FC236}">
              <a16:creationId xmlns:a16="http://schemas.microsoft.com/office/drawing/2014/main" id="{00000000-0008-0000-0100-00002A000000}"/>
            </a:ext>
          </a:extLst>
        </xdr:cNvPr>
        <xdr:cNvSpPr txBox="1">
          <a:spLocks noChangeArrowheads="1"/>
        </xdr:cNvSpPr>
      </xdr:nvSpPr>
      <xdr:spPr bwMode="auto">
        <a:xfrm>
          <a:off x="476249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43" name="Text Box 63">
          <a:extLst>
            <a:ext uri="{FF2B5EF4-FFF2-40B4-BE49-F238E27FC236}">
              <a16:creationId xmlns:a16="http://schemas.microsoft.com/office/drawing/2014/main" id="{00000000-0008-0000-0100-00002B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44" name="Text Box 64">
          <a:extLst>
            <a:ext uri="{FF2B5EF4-FFF2-40B4-BE49-F238E27FC236}">
              <a16:creationId xmlns:a16="http://schemas.microsoft.com/office/drawing/2014/main" id="{00000000-0008-0000-0100-00002C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5" name="Text Box 65">
          <a:extLst>
            <a:ext uri="{FF2B5EF4-FFF2-40B4-BE49-F238E27FC236}">
              <a16:creationId xmlns:a16="http://schemas.microsoft.com/office/drawing/2014/main" id="{00000000-0008-0000-0100-00002D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r>
            <a:rPr lang="en-US" altLang="ja-JP" sz="800" b="0" i="0" u="none" strike="noStrike" baseline="0">
              <a:solidFill>
                <a:srgbClr val="000000"/>
              </a:solidFill>
              <a:latin typeface="ＭＳ 明朝"/>
              <a:ea typeface="ＭＳ 明朝"/>
            </a:rPr>
            <a:t>	</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46" name="Text Box 66">
          <a:extLst>
            <a:ext uri="{FF2B5EF4-FFF2-40B4-BE49-F238E27FC236}">
              <a16:creationId xmlns:a16="http://schemas.microsoft.com/office/drawing/2014/main" id="{00000000-0008-0000-0100-00002E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47" name="Text Box 67">
          <a:extLst>
            <a:ext uri="{FF2B5EF4-FFF2-40B4-BE49-F238E27FC236}">
              <a16:creationId xmlns:a16="http://schemas.microsoft.com/office/drawing/2014/main" id="{00000000-0008-0000-0100-00002F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276225</xdr:colOff>
      <xdr:row>25</xdr:row>
      <xdr:rowOff>0</xdr:rowOff>
    </xdr:from>
    <xdr:to>
      <xdr:col>42</xdr:col>
      <xdr:colOff>0</xdr:colOff>
      <xdr:row>25</xdr:row>
      <xdr:rowOff>152400</xdr:rowOff>
    </xdr:to>
    <xdr:sp macro="" textlink="">
      <xdr:nvSpPr>
        <xdr:cNvPr id="48" name="Text Box 68">
          <a:extLst>
            <a:ext uri="{FF2B5EF4-FFF2-40B4-BE49-F238E27FC236}">
              <a16:creationId xmlns:a16="http://schemas.microsoft.com/office/drawing/2014/main" id="{00000000-0008-0000-0100-00003000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50</xdr:col>
      <xdr:colOff>38100</xdr:colOff>
      <xdr:row>25</xdr:row>
      <xdr:rowOff>0</xdr:rowOff>
    </xdr:from>
    <xdr:to>
      <xdr:col>52</xdr:col>
      <xdr:colOff>0</xdr:colOff>
      <xdr:row>25</xdr:row>
      <xdr:rowOff>161925</xdr:rowOff>
    </xdr:to>
    <xdr:sp macro="" textlink="">
      <xdr:nvSpPr>
        <xdr:cNvPr id="49" name="Text Box 69">
          <a:extLst>
            <a:ext uri="{FF2B5EF4-FFF2-40B4-BE49-F238E27FC236}">
              <a16:creationId xmlns:a16="http://schemas.microsoft.com/office/drawing/2014/main" id="{00000000-0008-0000-0100-000031000000}"/>
            </a:ext>
          </a:extLst>
        </xdr:cNvPr>
        <xdr:cNvSpPr txBox="1">
          <a:spLocks noChangeArrowheads="1"/>
        </xdr:cNvSpPr>
      </xdr:nvSpPr>
      <xdr:spPr bwMode="auto">
        <a:xfrm>
          <a:off x="9163050" y="278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50" name="Text Box 70">
          <a:extLst>
            <a:ext uri="{FF2B5EF4-FFF2-40B4-BE49-F238E27FC236}">
              <a16:creationId xmlns:a16="http://schemas.microsoft.com/office/drawing/2014/main" id="{00000000-0008-0000-0100-000032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51" name="Text Box 72">
          <a:extLst>
            <a:ext uri="{FF2B5EF4-FFF2-40B4-BE49-F238E27FC236}">
              <a16:creationId xmlns:a16="http://schemas.microsoft.com/office/drawing/2014/main" id="{00000000-0008-0000-0100-000033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52" name="Text Box 73">
          <a:extLst>
            <a:ext uri="{FF2B5EF4-FFF2-40B4-BE49-F238E27FC236}">
              <a16:creationId xmlns:a16="http://schemas.microsoft.com/office/drawing/2014/main" id="{00000000-0008-0000-0100-000034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53" name="Text Box 74">
          <a:extLst>
            <a:ext uri="{FF2B5EF4-FFF2-40B4-BE49-F238E27FC236}">
              <a16:creationId xmlns:a16="http://schemas.microsoft.com/office/drawing/2014/main" id="{00000000-0008-0000-0100-000035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54" name="Text Box 76">
          <a:extLst>
            <a:ext uri="{FF2B5EF4-FFF2-40B4-BE49-F238E27FC236}">
              <a16:creationId xmlns:a16="http://schemas.microsoft.com/office/drawing/2014/main" id="{00000000-0008-0000-0100-000036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55" name="Text Box 78">
          <a:extLst>
            <a:ext uri="{FF2B5EF4-FFF2-40B4-BE49-F238E27FC236}">
              <a16:creationId xmlns:a16="http://schemas.microsoft.com/office/drawing/2014/main" id="{00000000-0008-0000-0100-000037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56" name="Text Box 79">
          <a:extLst>
            <a:ext uri="{FF2B5EF4-FFF2-40B4-BE49-F238E27FC236}">
              <a16:creationId xmlns:a16="http://schemas.microsoft.com/office/drawing/2014/main" id="{00000000-0008-0000-0100-000038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57" name="Group 80">
          <a:extLst>
            <a:ext uri="{FF2B5EF4-FFF2-40B4-BE49-F238E27FC236}">
              <a16:creationId xmlns:a16="http://schemas.microsoft.com/office/drawing/2014/main" id="{00000000-0008-0000-0100-000039000000}"/>
            </a:ext>
          </a:extLst>
        </xdr:cNvPr>
        <xdr:cNvGrpSpPr>
          <a:grpSpLocks/>
        </xdr:cNvGrpSpPr>
      </xdr:nvGrpSpPr>
      <xdr:grpSpPr bwMode="auto">
        <a:xfrm>
          <a:off x="10372725" y="7239000"/>
          <a:ext cx="200025" cy="200025"/>
          <a:chOff x="526" y="764"/>
          <a:chExt cx="18" cy="18"/>
        </a:xfrm>
      </xdr:grpSpPr>
      <xdr:sp macro="" textlink="">
        <xdr:nvSpPr>
          <xdr:cNvPr id="58" name="Oval 81">
            <a:extLst>
              <a:ext uri="{FF2B5EF4-FFF2-40B4-BE49-F238E27FC236}">
                <a16:creationId xmlns:a16="http://schemas.microsoft.com/office/drawing/2014/main" id="{00000000-0008-0000-0100-00003A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Text Box 82">
            <a:extLst>
              <a:ext uri="{FF2B5EF4-FFF2-40B4-BE49-F238E27FC236}">
                <a16:creationId xmlns:a16="http://schemas.microsoft.com/office/drawing/2014/main" id="{00000000-0008-0000-0100-00003B00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60" name="Group 83">
          <a:extLst>
            <a:ext uri="{FF2B5EF4-FFF2-40B4-BE49-F238E27FC236}">
              <a16:creationId xmlns:a16="http://schemas.microsoft.com/office/drawing/2014/main" id="{00000000-0008-0000-0100-00003C000000}"/>
            </a:ext>
          </a:extLst>
        </xdr:cNvPr>
        <xdr:cNvGrpSpPr>
          <a:grpSpLocks/>
        </xdr:cNvGrpSpPr>
      </xdr:nvGrpSpPr>
      <xdr:grpSpPr bwMode="auto">
        <a:xfrm>
          <a:off x="10372725" y="7258050"/>
          <a:ext cx="714375" cy="200025"/>
          <a:chOff x="1067" y="769"/>
          <a:chExt cx="75" cy="18"/>
        </a:xfrm>
      </xdr:grpSpPr>
      <xdr:grpSp>
        <xdr:nvGrpSpPr>
          <xdr:cNvPr id="61" name="Group 84">
            <a:extLst>
              <a:ext uri="{FF2B5EF4-FFF2-40B4-BE49-F238E27FC236}">
                <a16:creationId xmlns:a16="http://schemas.microsoft.com/office/drawing/2014/main" id="{00000000-0008-0000-0100-00003D000000}"/>
              </a:ext>
            </a:extLst>
          </xdr:cNvPr>
          <xdr:cNvGrpSpPr>
            <a:grpSpLocks/>
          </xdr:cNvGrpSpPr>
        </xdr:nvGrpSpPr>
        <xdr:grpSpPr bwMode="auto">
          <a:xfrm>
            <a:off x="1093" y="769"/>
            <a:ext cx="18" cy="18"/>
            <a:chOff x="524" y="766"/>
            <a:chExt cx="18" cy="18"/>
          </a:xfrm>
        </xdr:grpSpPr>
        <xdr:sp macro="" textlink="">
          <xdr:nvSpPr>
            <xdr:cNvPr id="63" name="Oval 85">
              <a:extLst>
                <a:ext uri="{FF2B5EF4-FFF2-40B4-BE49-F238E27FC236}">
                  <a16:creationId xmlns:a16="http://schemas.microsoft.com/office/drawing/2014/main" id="{00000000-0008-0000-0100-00003F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 name="Text Box 86">
              <a:extLst>
                <a:ext uri="{FF2B5EF4-FFF2-40B4-BE49-F238E27FC236}">
                  <a16:creationId xmlns:a16="http://schemas.microsoft.com/office/drawing/2014/main" id="{00000000-0008-0000-0100-000040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62" name="Text Box 90">
            <a:extLst>
              <a:ext uri="{FF2B5EF4-FFF2-40B4-BE49-F238E27FC236}">
                <a16:creationId xmlns:a16="http://schemas.microsoft.com/office/drawing/2014/main" id="{00000000-0008-0000-0100-00003E00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58</xdr:row>
      <xdr:rowOff>0</xdr:rowOff>
    </xdr:from>
    <xdr:to>
      <xdr:col>26</xdr:col>
      <xdr:colOff>38100</xdr:colOff>
      <xdr:row>59</xdr:row>
      <xdr:rowOff>114300</xdr:rowOff>
    </xdr:to>
    <xdr:grpSp>
      <xdr:nvGrpSpPr>
        <xdr:cNvPr id="65" name="Group 91">
          <a:extLst>
            <a:ext uri="{FF2B5EF4-FFF2-40B4-BE49-F238E27FC236}">
              <a16:creationId xmlns:a16="http://schemas.microsoft.com/office/drawing/2014/main" id="{00000000-0008-0000-0100-000041000000}"/>
            </a:ext>
          </a:extLst>
        </xdr:cNvPr>
        <xdr:cNvGrpSpPr>
          <a:grpSpLocks/>
        </xdr:cNvGrpSpPr>
      </xdr:nvGrpSpPr>
      <xdr:grpSpPr bwMode="auto">
        <a:xfrm>
          <a:off x="4029075" y="9286875"/>
          <a:ext cx="714375" cy="238125"/>
          <a:chOff x="404" y="955"/>
          <a:chExt cx="75" cy="23"/>
        </a:xfrm>
      </xdr:grpSpPr>
      <xdr:sp macro="" textlink="">
        <xdr:nvSpPr>
          <xdr:cNvPr id="66" name="Text Box 92">
            <a:extLst>
              <a:ext uri="{FF2B5EF4-FFF2-40B4-BE49-F238E27FC236}">
                <a16:creationId xmlns:a16="http://schemas.microsoft.com/office/drawing/2014/main" id="{00000000-0008-0000-0100-000042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67" name="Group 93">
            <a:extLst>
              <a:ext uri="{FF2B5EF4-FFF2-40B4-BE49-F238E27FC236}">
                <a16:creationId xmlns:a16="http://schemas.microsoft.com/office/drawing/2014/main" id="{00000000-0008-0000-0100-000043000000}"/>
              </a:ext>
            </a:extLst>
          </xdr:cNvPr>
          <xdr:cNvGrpSpPr>
            <a:grpSpLocks/>
          </xdr:cNvGrpSpPr>
        </xdr:nvGrpSpPr>
        <xdr:grpSpPr bwMode="auto">
          <a:xfrm>
            <a:off x="416" y="955"/>
            <a:ext cx="25" cy="23"/>
            <a:chOff x="520" y="764"/>
            <a:chExt cx="25" cy="23"/>
          </a:xfrm>
        </xdr:grpSpPr>
        <xdr:sp macro="" textlink="">
          <xdr:nvSpPr>
            <xdr:cNvPr id="71" name="Oval 94">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 name="Text Box 95">
              <a:extLst>
                <a:ext uri="{FF2B5EF4-FFF2-40B4-BE49-F238E27FC236}">
                  <a16:creationId xmlns:a16="http://schemas.microsoft.com/office/drawing/2014/main" id="{00000000-0008-0000-0100-00004800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68" name="Group 96">
            <a:extLst>
              <a:ext uri="{FF2B5EF4-FFF2-40B4-BE49-F238E27FC236}">
                <a16:creationId xmlns:a16="http://schemas.microsoft.com/office/drawing/2014/main" id="{00000000-0008-0000-0100-000044000000}"/>
              </a:ext>
            </a:extLst>
          </xdr:cNvPr>
          <xdr:cNvGrpSpPr>
            <a:grpSpLocks/>
          </xdr:cNvGrpSpPr>
        </xdr:nvGrpSpPr>
        <xdr:grpSpPr bwMode="auto">
          <a:xfrm>
            <a:off x="446" y="956"/>
            <a:ext cx="18" cy="18"/>
            <a:chOff x="526" y="765"/>
            <a:chExt cx="18" cy="18"/>
          </a:xfrm>
        </xdr:grpSpPr>
        <xdr:sp macro="" textlink="">
          <xdr:nvSpPr>
            <xdr:cNvPr id="69" name="Oval 97">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0" name="Text Box 98">
              <a:extLst>
                <a:ext uri="{FF2B5EF4-FFF2-40B4-BE49-F238E27FC236}">
                  <a16:creationId xmlns:a16="http://schemas.microsoft.com/office/drawing/2014/main" id="{00000000-0008-0000-0100-000046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73" name="Group 99">
          <a:extLst>
            <a:ext uri="{FF2B5EF4-FFF2-40B4-BE49-F238E27FC236}">
              <a16:creationId xmlns:a16="http://schemas.microsoft.com/office/drawing/2014/main" id="{00000000-0008-0000-0100-000049000000}"/>
            </a:ext>
          </a:extLst>
        </xdr:cNvPr>
        <xdr:cNvGrpSpPr>
          <a:grpSpLocks/>
        </xdr:cNvGrpSpPr>
      </xdr:nvGrpSpPr>
      <xdr:grpSpPr bwMode="auto">
        <a:xfrm>
          <a:off x="6296025" y="7877175"/>
          <a:ext cx="200025" cy="200025"/>
          <a:chOff x="524" y="766"/>
          <a:chExt cx="18" cy="18"/>
        </a:xfrm>
      </xdr:grpSpPr>
      <xdr:sp macro="" textlink="">
        <xdr:nvSpPr>
          <xdr:cNvPr id="74" name="Oval 100">
            <a:extLst>
              <a:ext uri="{FF2B5EF4-FFF2-40B4-BE49-F238E27FC236}">
                <a16:creationId xmlns:a16="http://schemas.microsoft.com/office/drawing/2014/main" id="{00000000-0008-0000-0100-00004A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5" name="Text Box 101">
            <a:extLst>
              <a:ext uri="{FF2B5EF4-FFF2-40B4-BE49-F238E27FC236}">
                <a16:creationId xmlns:a16="http://schemas.microsoft.com/office/drawing/2014/main" id="{00000000-0008-0000-0100-00004B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51</xdr:row>
      <xdr:rowOff>0</xdr:rowOff>
    </xdr:from>
    <xdr:to>
      <xdr:col>34</xdr:col>
      <xdr:colOff>161925</xdr:colOff>
      <xdr:row>52</xdr:row>
      <xdr:rowOff>47625</xdr:rowOff>
    </xdr:to>
    <xdr:grpSp>
      <xdr:nvGrpSpPr>
        <xdr:cNvPr id="76" name="Group 102">
          <a:extLst>
            <a:ext uri="{FF2B5EF4-FFF2-40B4-BE49-F238E27FC236}">
              <a16:creationId xmlns:a16="http://schemas.microsoft.com/office/drawing/2014/main" id="{00000000-0008-0000-0100-00004C000000}"/>
            </a:ext>
          </a:extLst>
        </xdr:cNvPr>
        <xdr:cNvGrpSpPr>
          <a:grpSpLocks/>
        </xdr:cNvGrpSpPr>
      </xdr:nvGrpSpPr>
      <xdr:grpSpPr bwMode="auto">
        <a:xfrm>
          <a:off x="6305550" y="8191500"/>
          <a:ext cx="190500" cy="228600"/>
          <a:chOff x="525" y="765"/>
          <a:chExt cx="18" cy="18"/>
        </a:xfrm>
      </xdr:grpSpPr>
      <xdr:sp macro="" textlink="">
        <xdr:nvSpPr>
          <xdr:cNvPr id="77" name="Oval 103">
            <a:extLst>
              <a:ext uri="{FF2B5EF4-FFF2-40B4-BE49-F238E27FC236}">
                <a16:creationId xmlns:a16="http://schemas.microsoft.com/office/drawing/2014/main" id="{00000000-0008-0000-0100-00004D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8" name="Text Box 104">
            <a:extLst>
              <a:ext uri="{FF2B5EF4-FFF2-40B4-BE49-F238E27FC236}">
                <a16:creationId xmlns:a16="http://schemas.microsoft.com/office/drawing/2014/main" id="{00000000-0008-0000-0100-00004E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54</xdr:row>
      <xdr:rowOff>0</xdr:rowOff>
    </xdr:from>
    <xdr:to>
      <xdr:col>34</xdr:col>
      <xdr:colOff>180975</xdr:colOff>
      <xdr:row>55</xdr:row>
      <xdr:rowOff>0</xdr:rowOff>
    </xdr:to>
    <xdr:grpSp>
      <xdr:nvGrpSpPr>
        <xdr:cNvPr id="79" name="Group 105">
          <a:extLst>
            <a:ext uri="{FF2B5EF4-FFF2-40B4-BE49-F238E27FC236}">
              <a16:creationId xmlns:a16="http://schemas.microsoft.com/office/drawing/2014/main" id="{00000000-0008-0000-0100-00004F000000}"/>
            </a:ext>
          </a:extLst>
        </xdr:cNvPr>
        <xdr:cNvGrpSpPr>
          <a:grpSpLocks/>
        </xdr:cNvGrpSpPr>
      </xdr:nvGrpSpPr>
      <xdr:grpSpPr bwMode="auto">
        <a:xfrm>
          <a:off x="6305550" y="8534400"/>
          <a:ext cx="209550" cy="228600"/>
          <a:chOff x="526" y="765"/>
          <a:chExt cx="18" cy="18"/>
        </a:xfrm>
      </xdr:grpSpPr>
      <xdr:sp macro="" textlink="">
        <xdr:nvSpPr>
          <xdr:cNvPr id="80" name="Oval 106">
            <a:extLst>
              <a:ext uri="{FF2B5EF4-FFF2-40B4-BE49-F238E27FC236}">
                <a16:creationId xmlns:a16="http://schemas.microsoft.com/office/drawing/2014/main" id="{00000000-0008-0000-0100-000050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1" name="Text Box 107">
            <a:extLst>
              <a:ext uri="{FF2B5EF4-FFF2-40B4-BE49-F238E27FC236}">
                <a16:creationId xmlns:a16="http://schemas.microsoft.com/office/drawing/2014/main" id="{00000000-0008-0000-0100-000051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82" name="Group 108">
          <a:extLst>
            <a:ext uri="{FF2B5EF4-FFF2-40B4-BE49-F238E27FC236}">
              <a16:creationId xmlns:a16="http://schemas.microsoft.com/office/drawing/2014/main" id="{00000000-0008-0000-0100-000052000000}"/>
            </a:ext>
          </a:extLst>
        </xdr:cNvPr>
        <xdr:cNvGrpSpPr>
          <a:grpSpLocks/>
        </xdr:cNvGrpSpPr>
      </xdr:nvGrpSpPr>
      <xdr:grpSpPr bwMode="auto">
        <a:xfrm>
          <a:off x="6315075" y="8905875"/>
          <a:ext cx="209550" cy="219075"/>
          <a:chOff x="526" y="765"/>
          <a:chExt cx="18" cy="18"/>
        </a:xfrm>
      </xdr:grpSpPr>
      <xdr:sp macro="" textlink="">
        <xdr:nvSpPr>
          <xdr:cNvPr id="83" name="Oval 109">
            <a:extLst>
              <a:ext uri="{FF2B5EF4-FFF2-40B4-BE49-F238E27FC236}">
                <a16:creationId xmlns:a16="http://schemas.microsoft.com/office/drawing/2014/main" id="{00000000-0008-0000-0100-000053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4" name="Text Box 110">
            <a:extLst>
              <a:ext uri="{FF2B5EF4-FFF2-40B4-BE49-F238E27FC236}">
                <a16:creationId xmlns:a16="http://schemas.microsoft.com/office/drawing/2014/main" id="{00000000-0008-0000-0100-000054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85" name="Text Box 111">
          <a:extLst>
            <a:ext uri="{FF2B5EF4-FFF2-40B4-BE49-F238E27FC236}">
              <a16:creationId xmlns:a16="http://schemas.microsoft.com/office/drawing/2014/main" id="{00000000-0008-0000-0100-000055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86" name="Text Box 112">
          <a:extLst>
            <a:ext uri="{FF2B5EF4-FFF2-40B4-BE49-F238E27FC236}">
              <a16:creationId xmlns:a16="http://schemas.microsoft.com/office/drawing/2014/main" id="{00000000-0008-0000-0100-000056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87" name="Text Box 113">
          <a:extLst>
            <a:ext uri="{FF2B5EF4-FFF2-40B4-BE49-F238E27FC236}">
              <a16:creationId xmlns:a16="http://schemas.microsoft.com/office/drawing/2014/main" id="{00000000-0008-0000-0100-000057000000}"/>
            </a:ext>
          </a:extLst>
        </xdr:cNvPr>
        <xdr:cNvSpPr txBox="1">
          <a:spLocks noChangeArrowheads="1"/>
        </xdr:cNvSpPr>
      </xdr:nvSpPr>
      <xdr:spPr bwMode="auto">
        <a:xfrm>
          <a:off x="6486525" y="8562975"/>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88" name="Text Box 114">
          <a:extLst>
            <a:ext uri="{FF2B5EF4-FFF2-40B4-BE49-F238E27FC236}">
              <a16:creationId xmlns:a16="http://schemas.microsoft.com/office/drawing/2014/main" id="{00000000-0008-0000-0100-000058000000}"/>
            </a:ext>
          </a:extLst>
        </xdr:cNvPr>
        <xdr:cNvSpPr txBox="1">
          <a:spLocks noChangeArrowheads="1"/>
        </xdr:cNvSpPr>
      </xdr:nvSpPr>
      <xdr:spPr bwMode="auto">
        <a:xfrm>
          <a:off x="6486525" y="8915400"/>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89" name="AutoShape 115">
          <a:extLst>
            <a:ext uri="{FF2B5EF4-FFF2-40B4-BE49-F238E27FC236}">
              <a16:creationId xmlns:a16="http://schemas.microsoft.com/office/drawing/2014/main" id="{00000000-0008-0000-0100-00005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90" name="Group 116">
          <a:extLst>
            <a:ext uri="{FF2B5EF4-FFF2-40B4-BE49-F238E27FC236}">
              <a16:creationId xmlns:a16="http://schemas.microsoft.com/office/drawing/2014/main" id="{00000000-0008-0000-0100-00005A000000}"/>
            </a:ext>
          </a:extLst>
        </xdr:cNvPr>
        <xdr:cNvGrpSpPr>
          <a:grpSpLocks/>
        </xdr:cNvGrpSpPr>
      </xdr:nvGrpSpPr>
      <xdr:grpSpPr bwMode="auto">
        <a:xfrm>
          <a:off x="7458075" y="2124075"/>
          <a:ext cx="1409700" cy="657225"/>
          <a:chOff x="762" y="230"/>
          <a:chExt cx="148" cy="69"/>
        </a:xfrm>
      </xdr:grpSpPr>
      <xdr:sp macro="" textlink="">
        <xdr:nvSpPr>
          <xdr:cNvPr id="91" name="Text Box 117">
            <a:extLst>
              <a:ext uri="{FF2B5EF4-FFF2-40B4-BE49-F238E27FC236}">
                <a16:creationId xmlns:a16="http://schemas.microsoft.com/office/drawing/2014/main" id="{00000000-0008-0000-0100-00005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92" name="AutoShape 118">
            <a:extLst>
              <a:ext uri="{FF2B5EF4-FFF2-40B4-BE49-F238E27FC236}">
                <a16:creationId xmlns:a16="http://schemas.microsoft.com/office/drawing/2014/main" id="{00000000-0008-0000-0100-00005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93" name="Group 119">
          <a:extLst>
            <a:ext uri="{FF2B5EF4-FFF2-40B4-BE49-F238E27FC236}">
              <a16:creationId xmlns:a16="http://schemas.microsoft.com/office/drawing/2014/main" id="{00000000-0008-0000-0100-00005D000000}"/>
            </a:ext>
          </a:extLst>
        </xdr:cNvPr>
        <xdr:cNvGrpSpPr>
          <a:grpSpLocks/>
        </xdr:cNvGrpSpPr>
      </xdr:nvGrpSpPr>
      <xdr:grpSpPr bwMode="auto">
        <a:xfrm>
          <a:off x="8924925" y="2295525"/>
          <a:ext cx="1400175" cy="438150"/>
          <a:chOff x="762" y="230"/>
          <a:chExt cx="148" cy="69"/>
        </a:xfrm>
      </xdr:grpSpPr>
      <xdr:sp macro="" textlink="">
        <xdr:nvSpPr>
          <xdr:cNvPr id="94" name="Text Box 120">
            <a:extLst>
              <a:ext uri="{FF2B5EF4-FFF2-40B4-BE49-F238E27FC236}">
                <a16:creationId xmlns:a16="http://schemas.microsoft.com/office/drawing/2014/main" id="{00000000-0008-0000-0100-00005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95" name="AutoShape 121">
            <a:extLst>
              <a:ext uri="{FF2B5EF4-FFF2-40B4-BE49-F238E27FC236}">
                <a16:creationId xmlns:a16="http://schemas.microsoft.com/office/drawing/2014/main" id="{00000000-0008-0000-0100-00005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96" name="Group 125">
          <a:extLst>
            <a:ext uri="{FF2B5EF4-FFF2-40B4-BE49-F238E27FC236}">
              <a16:creationId xmlns:a16="http://schemas.microsoft.com/office/drawing/2014/main" id="{00000000-0008-0000-0100-000060000000}"/>
            </a:ext>
          </a:extLst>
        </xdr:cNvPr>
        <xdr:cNvGrpSpPr>
          <a:grpSpLocks/>
        </xdr:cNvGrpSpPr>
      </xdr:nvGrpSpPr>
      <xdr:grpSpPr bwMode="auto">
        <a:xfrm>
          <a:off x="7439025" y="9296400"/>
          <a:ext cx="714375" cy="219075"/>
          <a:chOff x="750" y="956"/>
          <a:chExt cx="75" cy="18"/>
        </a:xfrm>
      </xdr:grpSpPr>
      <xdr:sp macro="" textlink="">
        <xdr:nvSpPr>
          <xdr:cNvPr id="97" name="Text Box 126">
            <a:extLst>
              <a:ext uri="{FF2B5EF4-FFF2-40B4-BE49-F238E27FC236}">
                <a16:creationId xmlns:a16="http://schemas.microsoft.com/office/drawing/2014/main" id="{00000000-0008-0000-0100-000061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98" name="Group 127">
            <a:extLst>
              <a:ext uri="{FF2B5EF4-FFF2-40B4-BE49-F238E27FC236}">
                <a16:creationId xmlns:a16="http://schemas.microsoft.com/office/drawing/2014/main" id="{00000000-0008-0000-0100-000062000000}"/>
              </a:ext>
            </a:extLst>
          </xdr:cNvPr>
          <xdr:cNvGrpSpPr>
            <a:grpSpLocks/>
          </xdr:cNvGrpSpPr>
        </xdr:nvGrpSpPr>
        <xdr:grpSpPr bwMode="auto">
          <a:xfrm>
            <a:off x="767" y="958"/>
            <a:ext cx="18" cy="15"/>
            <a:chOff x="525" y="768"/>
            <a:chExt cx="18" cy="15"/>
          </a:xfrm>
        </xdr:grpSpPr>
        <xdr:sp macro="" textlink="">
          <xdr:nvSpPr>
            <xdr:cNvPr id="102" name="Oval 128">
              <a:extLst>
                <a:ext uri="{FF2B5EF4-FFF2-40B4-BE49-F238E27FC236}">
                  <a16:creationId xmlns:a16="http://schemas.microsoft.com/office/drawing/2014/main" id="{00000000-0008-0000-0100-000066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 name="Text Box 129">
              <a:extLst>
                <a:ext uri="{FF2B5EF4-FFF2-40B4-BE49-F238E27FC236}">
                  <a16:creationId xmlns:a16="http://schemas.microsoft.com/office/drawing/2014/main" id="{00000000-0008-0000-0100-00006700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99" name="Group 130">
            <a:extLst>
              <a:ext uri="{FF2B5EF4-FFF2-40B4-BE49-F238E27FC236}">
                <a16:creationId xmlns:a16="http://schemas.microsoft.com/office/drawing/2014/main" id="{00000000-0008-0000-0100-000063000000}"/>
              </a:ext>
            </a:extLst>
          </xdr:cNvPr>
          <xdr:cNvGrpSpPr>
            <a:grpSpLocks/>
          </xdr:cNvGrpSpPr>
        </xdr:nvGrpSpPr>
        <xdr:grpSpPr bwMode="auto">
          <a:xfrm>
            <a:off x="793" y="956"/>
            <a:ext cx="18" cy="18"/>
            <a:chOff x="527" y="766"/>
            <a:chExt cx="18" cy="18"/>
          </a:xfrm>
        </xdr:grpSpPr>
        <xdr:sp macro="" textlink="">
          <xdr:nvSpPr>
            <xdr:cNvPr id="100" name="Oval 131">
              <a:extLst>
                <a:ext uri="{FF2B5EF4-FFF2-40B4-BE49-F238E27FC236}">
                  <a16:creationId xmlns:a16="http://schemas.microsoft.com/office/drawing/2014/main" id="{00000000-0008-0000-0100-000064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1" name="Text Box 132">
              <a:extLst>
                <a:ext uri="{FF2B5EF4-FFF2-40B4-BE49-F238E27FC236}">
                  <a16:creationId xmlns:a16="http://schemas.microsoft.com/office/drawing/2014/main" id="{00000000-0008-0000-0100-00006500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04" name="Group 133">
          <a:extLst>
            <a:ext uri="{FF2B5EF4-FFF2-40B4-BE49-F238E27FC236}">
              <a16:creationId xmlns:a16="http://schemas.microsoft.com/office/drawing/2014/main" id="{00000000-0008-0000-0100-000068000000}"/>
            </a:ext>
          </a:extLst>
        </xdr:cNvPr>
        <xdr:cNvGrpSpPr>
          <a:grpSpLocks/>
        </xdr:cNvGrpSpPr>
      </xdr:nvGrpSpPr>
      <xdr:grpSpPr bwMode="auto">
        <a:xfrm>
          <a:off x="8467725" y="9305925"/>
          <a:ext cx="714375" cy="219075"/>
          <a:chOff x="864" y="956"/>
          <a:chExt cx="75" cy="18"/>
        </a:xfrm>
      </xdr:grpSpPr>
      <xdr:sp macro="" textlink="">
        <xdr:nvSpPr>
          <xdr:cNvPr id="105" name="Text Box 134">
            <a:extLst>
              <a:ext uri="{FF2B5EF4-FFF2-40B4-BE49-F238E27FC236}">
                <a16:creationId xmlns:a16="http://schemas.microsoft.com/office/drawing/2014/main" id="{00000000-0008-0000-0100-000069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06" name="Group 135">
            <a:extLst>
              <a:ext uri="{FF2B5EF4-FFF2-40B4-BE49-F238E27FC236}">
                <a16:creationId xmlns:a16="http://schemas.microsoft.com/office/drawing/2014/main" id="{00000000-0008-0000-0100-00006A000000}"/>
              </a:ext>
            </a:extLst>
          </xdr:cNvPr>
          <xdr:cNvGrpSpPr>
            <a:grpSpLocks/>
          </xdr:cNvGrpSpPr>
        </xdr:nvGrpSpPr>
        <xdr:grpSpPr bwMode="auto">
          <a:xfrm>
            <a:off x="882" y="956"/>
            <a:ext cx="18" cy="18"/>
            <a:chOff x="526" y="766"/>
            <a:chExt cx="18" cy="18"/>
          </a:xfrm>
        </xdr:grpSpPr>
        <xdr:sp macro="" textlink="">
          <xdr:nvSpPr>
            <xdr:cNvPr id="110" name="Oval 136">
              <a:extLst>
                <a:ext uri="{FF2B5EF4-FFF2-40B4-BE49-F238E27FC236}">
                  <a16:creationId xmlns:a16="http://schemas.microsoft.com/office/drawing/2014/main" id="{00000000-0008-0000-0100-00006E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1" name="Text Box 137">
              <a:extLst>
                <a:ext uri="{FF2B5EF4-FFF2-40B4-BE49-F238E27FC236}">
                  <a16:creationId xmlns:a16="http://schemas.microsoft.com/office/drawing/2014/main" id="{00000000-0008-0000-0100-00006F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07" name="Group 138">
            <a:extLst>
              <a:ext uri="{FF2B5EF4-FFF2-40B4-BE49-F238E27FC236}">
                <a16:creationId xmlns:a16="http://schemas.microsoft.com/office/drawing/2014/main" id="{00000000-0008-0000-0100-00006B000000}"/>
              </a:ext>
            </a:extLst>
          </xdr:cNvPr>
          <xdr:cNvGrpSpPr>
            <a:grpSpLocks/>
          </xdr:cNvGrpSpPr>
        </xdr:nvGrpSpPr>
        <xdr:grpSpPr bwMode="auto">
          <a:xfrm>
            <a:off x="906" y="956"/>
            <a:ext cx="18" cy="18"/>
            <a:chOff x="526" y="766"/>
            <a:chExt cx="18" cy="18"/>
          </a:xfrm>
        </xdr:grpSpPr>
        <xdr:sp macro="" textlink="">
          <xdr:nvSpPr>
            <xdr:cNvPr id="108" name="Oval 139">
              <a:extLst>
                <a:ext uri="{FF2B5EF4-FFF2-40B4-BE49-F238E27FC236}">
                  <a16:creationId xmlns:a16="http://schemas.microsoft.com/office/drawing/2014/main" id="{00000000-0008-0000-0100-00006C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9" name="Text Box 140">
              <a:extLst>
                <a:ext uri="{FF2B5EF4-FFF2-40B4-BE49-F238E27FC236}">
                  <a16:creationId xmlns:a16="http://schemas.microsoft.com/office/drawing/2014/main" id="{00000000-0008-0000-0100-00006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12" name="Group 141">
          <a:extLst>
            <a:ext uri="{FF2B5EF4-FFF2-40B4-BE49-F238E27FC236}">
              <a16:creationId xmlns:a16="http://schemas.microsoft.com/office/drawing/2014/main" id="{00000000-0008-0000-0100-000070000000}"/>
            </a:ext>
          </a:extLst>
        </xdr:cNvPr>
        <xdr:cNvGrpSpPr>
          <a:grpSpLocks/>
        </xdr:cNvGrpSpPr>
      </xdr:nvGrpSpPr>
      <xdr:grpSpPr bwMode="auto">
        <a:xfrm>
          <a:off x="7305675" y="9296400"/>
          <a:ext cx="180975" cy="209550"/>
          <a:chOff x="524" y="765"/>
          <a:chExt cx="18" cy="18"/>
        </a:xfrm>
      </xdr:grpSpPr>
      <xdr:sp macro="" textlink="">
        <xdr:nvSpPr>
          <xdr:cNvPr id="113" name="Oval 142">
            <a:extLst>
              <a:ext uri="{FF2B5EF4-FFF2-40B4-BE49-F238E27FC236}">
                <a16:creationId xmlns:a16="http://schemas.microsoft.com/office/drawing/2014/main" id="{00000000-0008-0000-0100-000071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4" name="Text Box 143">
            <a:extLst>
              <a:ext uri="{FF2B5EF4-FFF2-40B4-BE49-F238E27FC236}">
                <a16:creationId xmlns:a16="http://schemas.microsoft.com/office/drawing/2014/main" id="{00000000-0008-0000-0100-000072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15" name="Group 144">
          <a:extLst>
            <a:ext uri="{FF2B5EF4-FFF2-40B4-BE49-F238E27FC236}">
              <a16:creationId xmlns:a16="http://schemas.microsoft.com/office/drawing/2014/main" id="{00000000-0008-0000-0100-000073000000}"/>
            </a:ext>
          </a:extLst>
        </xdr:cNvPr>
        <xdr:cNvGrpSpPr>
          <a:grpSpLocks/>
        </xdr:cNvGrpSpPr>
      </xdr:nvGrpSpPr>
      <xdr:grpSpPr bwMode="auto">
        <a:xfrm>
          <a:off x="8391525" y="9315450"/>
          <a:ext cx="209550" cy="209550"/>
          <a:chOff x="526" y="765"/>
          <a:chExt cx="18" cy="18"/>
        </a:xfrm>
      </xdr:grpSpPr>
      <xdr:sp macro="" textlink="">
        <xdr:nvSpPr>
          <xdr:cNvPr id="116" name="Oval 145">
            <a:extLst>
              <a:ext uri="{FF2B5EF4-FFF2-40B4-BE49-F238E27FC236}">
                <a16:creationId xmlns:a16="http://schemas.microsoft.com/office/drawing/2014/main" id="{00000000-0008-0000-0100-000074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7" name="Text Box 146">
            <a:extLst>
              <a:ext uri="{FF2B5EF4-FFF2-40B4-BE49-F238E27FC236}">
                <a16:creationId xmlns:a16="http://schemas.microsoft.com/office/drawing/2014/main" id="{00000000-0008-0000-0100-000075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18" name="Group 147">
          <a:extLst>
            <a:ext uri="{FF2B5EF4-FFF2-40B4-BE49-F238E27FC236}">
              <a16:creationId xmlns:a16="http://schemas.microsoft.com/office/drawing/2014/main" id="{00000000-0008-0000-0100-000076000000}"/>
            </a:ext>
          </a:extLst>
        </xdr:cNvPr>
        <xdr:cNvGrpSpPr>
          <a:grpSpLocks/>
        </xdr:cNvGrpSpPr>
      </xdr:nvGrpSpPr>
      <xdr:grpSpPr bwMode="auto">
        <a:xfrm>
          <a:off x="1809750" y="9277350"/>
          <a:ext cx="190500" cy="200025"/>
          <a:chOff x="526" y="765"/>
          <a:chExt cx="18" cy="18"/>
        </a:xfrm>
      </xdr:grpSpPr>
      <xdr:sp macro="" textlink="">
        <xdr:nvSpPr>
          <xdr:cNvPr id="119" name="Oval 148">
            <a:extLst>
              <a:ext uri="{FF2B5EF4-FFF2-40B4-BE49-F238E27FC236}">
                <a16:creationId xmlns:a16="http://schemas.microsoft.com/office/drawing/2014/main" id="{00000000-0008-0000-0100-000077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0" name="Text Box 149">
            <a:extLst>
              <a:ext uri="{FF2B5EF4-FFF2-40B4-BE49-F238E27FC236}">
                <a16:creationId xmlns:a16="http://schemas.microsoft.com/office/drawing/2014/main" id="{00000000-0008-0000-0100-000078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21" name="Group 160">
          <a:extLst>
            <a:ext uri="{FF2B5EF4-FFF2-40B4-BE49-F238E27FC236}">
              <a16:creationId xmlns:a16="http://schemas.microsoft.com/office/drawing/2014/main" id="{00000000-0008-0000-0100-000079000000}"/>
            </a:ext>
          </a:extLst>
        </xdr:cNvPr>
        <xdr:cNvGrpSpPr>
          <a:grpSpLocks/>
        </xdr:cNvGrpSpPr>
      </xdr:nvGrpSpPr>
      <xdr:grpSpPr bwMode="auto">
        <a:xfrm>
          <a:off x="6248400" y="7239000"/>
          <a:ext cx="714375" cy="190500"/>
          <a:chOff x="404" y="956"/>
          <a:chExt cx="75" cy="19"/>
        </a:xfrm>
      </xdr:grpSpPr>
      <xdr:sp macro="" textlink="">
        <xdr:nvSpPr>
          <xdr:cNvPr id="122" name="Text Box 161">
            <a:extLst>
              <a:ext uri="{FF2B5EF4-FFF2-40B4-BE49-F238E27FC236}">
                <a16:creationId xmlns:a16="http://schemas.microsoft.com/office/drawing/2014/main" id="{00000000-0008-0000-0100-00007A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23" name="Group 162">
            <a:extLst>
              <a:ext uri="{FF2B5EF4-FFF2-40B4-BE49-F238E27FC236}">
                <a16:creationId xmlns:a16="http://schemas.microsoft.com/office/drawing/2014/main" id="{00000000-0008-0000-0100-00007B000000}"/>
              </a:ext>
            </a:extLst>
          </xdr:cNvPr>
          <xdr:cNvGrpSpPr>
            <a:grpSpLocks/>
          </xdr:cNvGrpSpPr>
        </xdr:nvGrpSpPr>
        <xdr:grpSpPr bwMode="auto">
          <a:xfrm>
            <a:off x="421" y="957"/>
            <a:ext cx="18" cy="18"/>
            <a:chOff x="525" y="766"/>
            <a:chExt cx="18" cy="18"/>
          </a:xfrm>
        </xdr:grpSpPr>
        <xdr:sp macro="" textlink="">
          <xdr:nvSpPr>
            <xdr:cNvPr id="127" name="Oval 163">
              <a:extLst>
                <a:ext uri="{FF2B5EF4-FFF2-40B4-BE49-F238E27FC236}">
                  <a16:creationId xmlns:a16="http://schemas.microsoft.com/office/drawing/2014/main" id="{00000000-0008-0000-0100-00007F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8" name="Text Box 164">
              <a:extLst>
                <a:ext uri="{FF2B5EF4-FFF2-40B4-BE49-F238E27FC236}">
                  <a16:creationId xmlns:a16="http://schemas.microsoft.com/office/drawing/2014/main" id="{00000000-0008-0000-0100-000080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24" name="Group 165">
            <a:extLst>
              <a:ext uri="{FF2B5EF4-FFF2-40B4-BE49-F238E27FC236}">
                <a16:creationId xmlns:a16="http://schemas.microsoft.com/office/drawing/2014/main" id="{00000000-0008-0000-0100-00007C000000}"/>
              </a:ext>
            </a:extLst>
          </xdr:cNvPr>
          <xdr:cNvGrpSpPr>
            <a:grpSpLocks/>
          </xdr:cNvGrpSpPr>
        </xdr:nvGrpSpPr>
        <xdr:grpSpPr bwMode="auto">
          <a:xfrm>
            <a:off x="446" y="956"/>
            <a:ext cx="18" cy="18"/>
            <a:chOff x="526" y="765"/>
            <a:chExt cx="18" cy="18"/>
          </a:xfrm>
        </xdr:grpSpPr>
        <xdr:sp macro="" textlink="">
          <xdr:nvSpPr>
            <xdr:cNvPr id="125" name="Oval 166">
              <a:extLst>
                <a:ext uri="{FF2B5EF4-FFF2-40B4-BE49-F238E27FC236}">
                  <a16:creationId xmlns:a16="http://schemas.microsoft.com/office/drawing/2014/main" id="{00000000-0008-0000-0100-00007D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6" name="Text Box 167">
              <a:extLst>
                <a:ext uri="{FF2B5EF4-FFF2-40B4-BE49-F238E27FC236}">
                  <a16:creationId xmlns:a16="http://schemas.microsoft.com/office/drawing/2014/main" id="{00000000-0008-0000-0100-00007E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42</xdr:row>
      <xdr:rowOff>0</xdr:rowOff>
    </xdr:from>
    <xdr:to>
      <xdr:col>34</xdr:col>
      <xdr:colOff>200025</xdr:colOff>
      <xdr:row>43</xdr:row>
      <xdr:rowOff>0</xdr:rowOff>
    </xdr:to>
    <xdr:grpSp>
      <xdr:nvGrpSpPr>
        <xdr:cNvPr id="129" name="Group 170">
          <a:extLst>
            <a:ext uri="{FF2B5EF4-FFF2-40B4-BE49-F238E27FC236}">
              <a16:creationId xmlns:a16="http://schemas.microsoft.com/office/drawing/2014/main" id="{00000000-0008-0000-0100-000081000000}"/>
            </a:ext>
          </a:extLst>
        </xdr:cNvPr>
        <xdr:cNvGrpSpPr>
          <a:grpSpLocks/>
        </xdr:cNvGrpSpPr>
      </xdr:nvGrpSpPr>
      <xdr:grpSpPr bwMode="auto">
        <a:xfrm>
          <a:off x="6343650" y="6943725"/>
          <a:ext cx="190500" cy="190500"/>
          <a:chOff x="525" y="765"/>
          <a:chExt cx="18" cy="18"/>
        </a:xfrm>
      </xdr:grpSpPr>
      <xdr:sp macro="" textlink="">
        <xdr:nvSpPr>
          <xdr:cNvPr id="130" name="Oval 171">
            <a:extLst>
              <a:ext uri="{FF2B5EF4-FFF2-40B4-BE49-F238E27FC236}">
                <a16:creationId xmlns:a16="http://schemas.microsoft.com/office/drawing/2014/main" id="{00000000-0008-0000-0100-000082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1" name="Text Box 172">
            <a:extLst>
              <a:ext uri="{FF2B5EF4-FFF2-40B4-BE49-F238E27FC236}">
                <a16:creationId xmlns:a16="http://schemas.microsoft.com/office/drawing/2014/main" id="{00000000-0008-0000-0100-000083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2" name="Group 173">
          <a:extLst>
            <a:ext uri="{FF2B5EF4-FFF2-40B4-BE49-F238E27FC236}">
              <a16:creationId xmlns:a16="http://schemas.microsoft.com/office/drawing/2014/main" id="{00000000-0008-0000-0100-000084000000}"/>
            </a:ext>
          </a:extLst>
        </xdr:cNvPr>
        <xdr:cNvGrpSpPr>
          <a:grpSpLocks/>
        </xdr:cNvGrpSpPr>
      </xdr:nvGrpSpPr>
      <xdr:grpSpPr bwMode="auto">
        <a:xfrm>
          <a:off x="6362700" y="6534150"/>
          <a:ext cx="190500" cy="190500"/>
          <a:chOff x="526" y="766"/>
          <a:chExt cx="18" cy="18"/>
        </a:xfrm>
      </xdr:grpSpPr>
      <xdr:sp macro="" textlink="">
        <xdr:nvSpPr>
          <xdr:cNvPr id="133" name="Oval 174">
            <a:extLst>
              <a:ext uri="{FF2B5EF4-FFF2-40B4-BE49-F238E27FC236}">
                <a16:creationId xmlns:a16="http://schemas.microsoft.com/office/drawing/2014/main" id="{00000000-0008-0000-0100-000085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4" name="Text Box 175">
            <a:extLst>
              <a:ext uri="{FF2B5EF4-FFF2-40B4-BE49-F238E27FC236}">
                <a16:creationId xmlns:a16="http://schemas.microsoft.com/office/drawing/2014/main" id="{00000000-0008-0000-0100-000086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1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36" name="Text Box 59">
          <a:extLst>
            <a:ext uri="{FF2B5EF4-FFF2-40B4-BE49-F238E27FC236}">
              <a16:creationId xmlns:a16="http://schemas.microsoft.com/office/drawing/2014/main" id="{00000000-0008-0000-0100-00008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7" name="グループ化 3">
              <a:extLst>
                <a:ext uri="{FF2B5EF4-FFF2-40B4-BE49-F238E27FC236}">
                  <a16:creationId xmlns:a16="http://schemas.microsoft.com/office/drawing/2014/main" id="{00000000-0008-0000-0100-000089000000}"/>
                </a:ext>
              </a:extLst>
            </xdr:cNvPr>
            <xdr:cNvGrpSpPr>
              <a:grpSpLocks/>
            </xdr:cNvGrpSpPr>
          </xdr:nvGrpSpPr>
          <xdr:grpSpPr bwMode="auto">
            <a:xfrm>
              <a:off x="12020550" y="695325"/>
              <a:ext cx="857250" cy="676275"/>
              <a:chOff x="12020615" y="695325"/>
              <a:chExt cx="857253" cy="676275"/>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12634001"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12020615"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8" name="Group 108">
          <a:extLst>
            <a:ext uri="{FF2B5EF4-FFF2-40B4-BE49-F238E27FC236}">
              <a16:creationId xmlns:a16="http://schemas.microsoft.com/office/drawing/2014/main" id="{00000000-0008-0000-0100-00008A000000}"/>
            </a:ext>
          </a:extLst>
        </xdr:cNvPr>
        <xdr:cNvGrpSpPr>
          <a:grpSpLocks/>
        </xdr:cNvGrpSpPr>
      </xdr:nvGrpSpPr>
      <xdr:grpSpPr bwMode="auto">
        <a:xfrm>
          <a:off x="6315075" y="9305925"/>
          <a:ext cx="209550" cy="219075"/>
          <a:chOff x="525" y="766"/>
          <a:chExt cx="18" cy="18"/>
        </a:xfrm>
      </xdr:grpSpPr>
      <xdr:sp macro="" textlink="">
        <xdr:nvSpPr>
          <xdr:cNvPr id="139" name="Oval 109">
            <a:extLst>
              <a:ext uri="{FF2B5EF4-FFF2-40B4-BE49-F238E27FC236}">
                <a16:creationId xmlns:a16="http://schemas.microsoft.com/office/drawing/2014/main" id="{00000000-0008-0000-0100-00008B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0" name="Text Box 110">
            <a:extLst>
              <a:ext uri="{FF2B5EF4-FFF2-40B4-BE49-F238E27FC236}">
                <a16:creationId xmlns:a16="http://schemas.microsoft.com/office/drawing/2014/main" id="{00000000-0008-0000-0100-00008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41" name="Group 108">
          <a:extLst>
            <a:ext uri="{FF2B5EF4-FFF2-40B4-BE49-F238E27FC236}">
              <a16:creationId xmlns:a16="http://schemas.microsoft.com/office/drawing/2014/main" id="{00000000-0008-0000-0100-00008D000000}"/>
            </a:ext>
          </a:extLst>
        </xdr:cNvPr>
        <xdr:cNvGrpSpPr>
          <a:grpSpLocks/>
        </xdr:cNvGrpSpPr>
      </xdr:nvGrpSpPr>
      <xdr:grpSpPr bwMode="auto">
        <a:xfrm>
          <a:off x="5229225" y="9296400"/>
          <a:ext cx="209550" cy="219075"/>
          <a:chOff x="525" y="766"/>
          <a:chExt cx="18" cy="18"/>
        </a:xfrm>
      </xdr:grpSpPr>
      <xdr:sp macro="" textlink="">
        <xdr:nvSpPr>
          <xdr:cNvPr id="142" name="Oval 109">
            <a:extLst>
              <a:ext uri="{FF2B5EF4-FFF2-40B4-BE49-F238E27FC236}">
                <a16:creationId xmlns:a16="http://schemas.microsoft.com/office/drawing/2014/main" id="{00000000-0008-0000-0100-00008E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3" name="Text Box 110">
            <a:extLst>
              <a:ext uri="{FF2B5EF4-FFF2-40B4-BE49-F238E27FC236}">
                <a16:creationId xmlns:a16="http://schemas.microsoft.com/office/drawing/2014/main" id="{00000000-0008-0000-0100-00008F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52</xdr:col>
      <xdr:colOff>10353</xdr:colOff>
      <xdr:row>53</xdr:row>
      <xdr:rowOff>41414</xdr:rowOff>
    </xdr:from>
    <xdr:to>
      <xdr:col>53</xdr:col>
      <xdr:colOff>16565</xdr:colOff>
      <xdr:row>54</xdr:row>
      <xdr:rowOff>216591</xdr:rowOff>
    </xdr:to>
    <xdr:sp macro="" textlink="">
      <xdr:nvSpPr>
        <xdr:cNvPr id="144" name="Text Box 18">
          <a:extLst>
            <a:ext uri="{FF2B5EF4-FFF2-40B4-BE49-F238E27FC236}">
              <a16:creationId xmlns:a16="http://schemas.microsoft.com/office/drawing/2014/main" id="{00000000-0008-0000-0100-000090000000}"/>
            </a:ext>
          </a:extLst>
        </xdr:cNvPr>
        <xdr:cNvSpPr txBox="1">
          <a:spLocks noChangeArrowheads="1"/>
        </xdr:cNvSpPr>
      </xdr:nvSpPr>
      <xdr:spPr bwMode="auto">
        <a:xfrm>
          <a:off x="9287703" y="8509139"/>
          <a:ext cx="1300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twoCellAnchor>
    <xdr:from>
      <xdr:col>70</xdr:col>
      <xdr:colOff>38100</xdr:colOff>
      <xdr:row>0</xdr:row>
      <xdr:rowOff>114300</xdr:rowOff>
    </xdr:from>
    <xdr:to>
      <xdr:col>83</xdr:col>
      <xdr:colOff>76200</xdr:colOff>
      <xdr:row>17</xdr:row>
      <xdr:rowOff>38100</xdr:rowOff>
    </xdr:to>
    <xdr:sp macro="" textlink="">
      <xdr:nvSpPr>
        <xdr:cNvPr id="145" name="円/楕円 164">
          <a:extLst>
            <a:ext uri="{FF2B5EF4-FFF2-40B4-BE49-F238E27FC236}">
              <a16:creationId xmlns:a16="http://schemas.microsoft.com/office/drawing/2014/main" id="{00000000-0008-0000-0100-000091000000}"/>
            </a:ext>
          </a:extLst>
        </xdr:cNvPr>
        <xdr:cNvSpPr/>
      </xdr:nvSpPr>
      <xdr:spPr>
        <a:xfrm>
          <a:off x="11725275" y="114300"/>
          <a:ext cx="1809750" cy="14097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2000">
              <a:solidFill>
                <a:srgbClr val="FF0000"/>
              </a:solidFill>
            </a:rPr>
            <a:t>【2】</a:t>
          </a:r>
        </a:p>
        <a:p>
          <a:pPr algn="ctr"/>
          <a:r>
            <a:rPr kumimoji="1" lang="ja-JP" altLang="en-US" sz="1400" b="1">
              <a:solidFill>
                <a:srgbClr val="FF0000"/>
              </a:solidFill>
            </a:rPr>
            <a:t>雇用保険のみ</a:t>
          </a:r>
          <a:endParaRPr kumimoji="1" lang="en-US" altLang="ja-JP" sz="1400" b="1">
            <a:solidFill>
              <a:srgbClr val="FF0000"/>
            </a:solidFill>
          </a:endParaRPr>
        </a:p>
        <a:p>
          <a:pPr algn="ctr"/>
          <a:r>
            <a:rPr kumimoji="1" lang="ja-JP" altLang="en-US" sz="1400" b="1">
              <a:solidFill>
                <a:srgbClr val="FF0000"/>
              </a:solidFill>
            </a:rPr>
            <a:t>の記入例</a:t>
          </a:r>
        </a:p>
      </xdr:txBody>
    </xdr:sp>
    <xdr:clientData/>
  </xdr:twoCellAnchor>
  <xdr:twoCellAnchor>
    <xdr:from>
      <xdr:col>11</xdr:col>
      <xdr:colOff>0</xdr:colOff>
      <xdr:row>26</xdr:row>
      <xdr:rowOff>0</xdr:rowOff>
    </xdr:from>
    <xdr:to>
      <xdr:col>31</xdr:col>
      <xdr:colOff>4330</xdr:colOff>
      <xdr:row>38</xdr:row>
      <xdr:rowOff>112568</xdr:rowOff>
    </xdr:to>
    <xdr:sp macro="" textlink="">
      <xdr:nvSpPr>
        <xdr:cNvPr id="146" name="乗算記号 145">
          <a:extLst>
            <a:ext uri="{FF2B5EF4-FFF2-40B4-BE49-F238E27FC236}">
              <a16:creationId xmlns:a16="http://schemas.microsoft.com/office/drawing/2014/main" id="{00000000-0008-0000-0100-000092000000}"/>
            </a:ext>
          </a:extLst>
        </xdr:cNvPr>
        <xdr:cNvSpPr/>
      </xdr:nvSpPr>
      <xdr:spPr>
        <a:xfrm>
          <a:off x="1924050" y="3028950"/>
          <a:ext cx="4147705" cy="3093893"/>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276225</xdr:colOff>
      <xdr:row>26</xdr:row>
      <xdr:rowOff>0</xdr:rowOff>
    </xdr:from>
    <xdr:to>
      <xdr:col>42</xdr:col>
      <xdr:colOff>0</xdr:colOff>
      <xdr:row>26</xdr:row>
      <xdr:rowOff>152400</xdr:rowOff>
    </xdr:to>
    <xdr:sp macro="" textlink="">
      <xdr:nvSpPr>
        <xdr:cNvPr id="174" name="Text Box 68">
          <a:extLst>
            <a:ext uri="{FF2B5EF4-FFF2-40B4-BE49-F238E27FC236}">
              <a16:creationId xmlns:a16="http://schemas.microsoft.com/office/drawing/2014/main" id="{00000000-0008-0000-0100-0000AE00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27</xdr:row>
      <xdr:rowOff>0</xdr:rowOff>
    </xdr:from>
    <xdr:to>
      <xdr:col>42</xdr:col>
      <xdr:colOff>0</xdr:colOff>
      <xdr:row>27</xdr:row>
      <xdr:rowOff>152400</xdr:rowOff>
    </xdr:to>
    <xdr:sp macro="" textlink="">
      <xdr:nvSpPr>
        <xdr:cNvPr id="175" name="Text Box 68">
          <a:extLst>
            <a:ext uri="{FF2B5EF4-FFF2-40B4-BE49-F238E27FC236}">
              <a16:creationId xmlns:a16="http://schemas.microsoft.com/office/drawing/2014/main" id="{00000000-0008-0000-0100-0000AF00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28</xdr:row>
      <xdr:rowOff>0</xdr:rowOff>
    </xdr:from>
    <xdr:to>
      <xdr:col>42</xdr:col>
      <xdr:colOff>0</xdr:colOff>
      <xdr:row>28</xdr:row>
      <xdr:rowOff>152400</xdr:rowOff>
    </xdr:to>
    <xdr:sp macro="" textlink="">
      <xdr:nvSpPr>
        <xdr:cNvPr id="176" name="Text Box 68">
          <a:extLst>
            <a:ext uri="{FF2B5EF4-FFF2-40B4-BE49-F238E27FC236}">
              <a16:creationId xmlns:a16="http://schemas.microsoft.com/office/drawing/2014/main" id="{00000000-0008-0000-0100-0000B000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29</xdr:row>
      <xdr:rowOff>0</xdr:rowOff>
    </xdr:from>
    <xdr:to>
      <xdr:col>42</xdr:col>
      <xdr:colOff>0</xdr:colOff>
      <xdr:row>29</xdr:row>
      <xdr:rowOff>152400</xdr:rowOff>
    </xdr:to>
    <xdr:sp macro="" textlink="">
      <xdr:nvSpPr>
        <xdr:cNvPr id="177" name="Text Box 68">
          <a:extLst>
            <a:ext uri="{FF2B5EF4-FFF2-40B4-BE49-F238E27FC236}">
              <a16:creationId xmlns:a16="http://schemas.microsoft.com/office/drawing/2014/main" id="{00000000-0008-0000-0100-0000B100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30</xdr:row>
      <xdr:rowOff>0</xdr:rowOff>
    </xdr:from>
    <xdr:to>
      <xdr:col>42</xdr:col>
      <xdr:colOff>0</xdr:colOff>
      <xdr:row>30</xdr:row>
      <xdr:rowOff>152400</xdr:rowOff>
    </xdr:to>
    <xdr:sp macro="" textlink="">
      <xdr:nvSpPr>
        <xdr:cNvPr id="178" name="Text Box 68">
          <a:extLst>
            <a:ext uri="{FF2B5EF4-FFF2-40B4-BE49-F238E27FC236}">
              <a16:creationId xmlns:a16="http://schemas.microsoft.com/office/drawing/2014/main" id="{00000000-0008-0000-0100-0000B200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31</xdr:row>
      <xdr:rowOff>0</xdr:rowOff>
    </xdr:from>
    <xdr:to>
      <xdr:col>42</xdr:col>
      <xdr:colOff>0</xdr:colOff>
      <xdr:row>31</xdr:row>
      <xdr:rowOff>152400</xdr:rowOff>
    </xdr:to>
    <xdr:sp macro="" textlink="">
      <xdr:nvSpPr>
        <xdr:cNvPr id="179" name="Text Box 68">
          <a:extLst>
            <a:ext uri="{FF2B5EF4-FFF2-40B4-BE49-F238E27FC236}">
              <a16:creationId xmlns:a16="http://schemas.microsoft.com/office/drawing/2014/main" id="{00000000-0008-0000-0100-0000B300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32</xdr:row>
      <xdr:rowOff>0</xdr:rowOff>
    </xdr:from>
    <xdr:to>
      <xdr:col>42</xdr:col>
      <xdr:colOff>0</xdr:colOff>
      <xdr:row>32</xdr:row>
      <xdr:rowOff>152400</xdr:rowOff>
    </xdr:to>
    <xdr:sp macro="" textlink="">
      <xdr:nvSpPr>
        <xdr:cNvPr id="180" name="Text Box 68">
          <a:extLst>
            <a:ext uri="{FF2B5EF4-FFF2-40B4-BE49-F238E27FC236}">
              <a16:creationId xmlns:a16="http://schemas.microsoft.com/office/drawing/2014/main" id="{00000000-0008-0000-0100-0000B400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33</xdr:row>
      <xdr:rowOff>0</xdr:rowOff>
    </xdr:from>
    <xdr:to>
      <xdr:col>42</xdr:col>
      <xdr:colOff>0</xdr:colOff>
      <xdr:row>33</xdr:row>
      <xdr:rowOff>152400</xdr:rowOff>
    </xdr:to>
    <xdr:sp macro="" textlink="">
      <xdr:nvSpPr>
        <xdr:cNvPr id="181" name="Text Box 68">
          <a:extLst>
            <a:ext uri="{FF2B5EF4-FFF2-40B4-BE49-F238E27FC236}">
              <a16:creationId xmlns:a16="http://schemas.microsoft.com/office/drawing/2014/main" id="{00000000-0008-0000-0100-0000B500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34</xdr:row>
      <xdr:rowOff>0</xdr:rowOff>
    </xdr:from>
    <xdr:to>
      <xdr:col>42</xdr:col>
      <xdr:colOff>0</xdr:colOff>
      <xdr:row>34</xdr:row>
      <xdr:rowOff>152400</xdr:rowOff>
    </xdr:to>
    <xdr:sp macro="" textlink="">
      <xdr:nvSpPr>
        <xdr:cNvPr id="182" name="Text Box 68">
          <a:extLst>
            <a:ext uri="{FF2B5EF4-FFF2-40B4-BE49-F238E27FC236}">
              <a16:creationId xmlns:a16="http://schemas.microsoft.com/office/drawing/2014/main" id="{00000000-0008-0000-0100-0000B600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35</xdr:row>
      <xdr:rowOff>0</xdr:rowOff>
    </xdr:from>
    <xdr:to>
      <xdr:col>42</xdr:col>
      <xdr:colOff>0</xdr:colOff>
      <xdr:row>35</xdr:row>
      <xdr:rowOff>152400</xdr:rowOff>
    </xdr:to>
    <xdr:sp macro="" textlink="">
      <xdr:nvSpPr>
        <xdr:cNvPr id="183" name="Text Box 68">
          <a:extLst>
            <a:ext uri="{FF2B5EF4-FFF2-40B4-BE49-F238E27FC236}">
              <a16:creationId xmlns:a16="http://schemas.microsoft.com/office/drawing/2014/main" id="{00000000-0008-0000-0100-0000B700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36</xdr:row>
      <xdr:rowOff>0</xdr:rowOff>
    </xdr:from>
    <xdr:to>
      <xdr:col>42</xdr:col>
      <xdr:colOff>0</xdr:colOff>
      <xdr:row>36</xdr:row>
      <xdr:rowOff>152400</xdr:rowOff>
    </xdr:to>
    <xdr:sp macro="" textlink="">
      <xdr:nvSpPr>
        <xdr:cNvPr id="184" name="Text Box 68">
          <a:extLst>
            <a:ext uri="{FF2B5EF4-FFF2-40B4-BE49-F238E27FC236}">
              <a16:creationId xmlns:a16="http://schemas.microsoft.com/office/drawing/2014/main" id="{00000000-0008-0000-0100-0000B800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37</xdr:row>
      <xdr:rowOff>0</xdr:rowOff>
    </xdr:from>
    <xdr:to>
      <xdr:col>42</xdr:col>
      <xdr:colOff>0</xdr:colOff>
      <xdr:row>37</xdr:row>
      <xdr:rowOff>152400</xdr:rowOff>
    </xdr:to>
    <xdr:sp macro="" textlink="">
      <xdr:nvSpPr>
        <xdr:cNvPr id="185" name="Text Box 68">
          <a:extLst>
            <a:ext uri="{FF2B5EF4-FFF2-40B4-BE49-F238E27FC236}">
              <a16:creationId xmlns:a16="http://schemas.microsoft.com/office/drawing/2014/main" id="{00000000-0008-0000-0100-0000B900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40</xdr:col>
      <xdr:colOff>276225</xdr:colOff>
      <xdr:row>38</xdr:row>
      <xdr:rowOff>0</xdr:rowOff>
    </xdr:from>
    <xdr:to>
      <xdr:col>42</xdr:col>
      <xdr:colOff>0</xdr:colOff>
      <xdr:row>38</xdr:row>
      <xdr:rowOff>152400</xdr:rowOff>
    </xdr:to>
    <xdr:sp macro="" textlink="">
      <xdr:nvSpPr>
        <xdr:cNvPr id="186" name="Text Box 68">
          <a:extLst>
            <a:ext uri="{FF2B5EF4-FFF2-40B4-BE49-F238E27FC236}">
              <a16:creationId xmlns:a16="http://schemas.microsoft.com/office/drawing/2014/main" id="{00000000-0008-0000-0100-0000BA00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26</xdr:row>
      <xdr:rowOff>0</xdr:rowOff>
    </xdr:from>
    <xdr:to>
      <xdr:col>49</xdr:col>
      <xdr:colOff>0</xdr:colOff>
      <xdr:row>26</xdr:row>
      <xdr:rowOff>171450</xdr:rowOff>
    </xdr:to>
    <xdr:sp macro="" textlink="">
      <xdr:nvSpPr>
        <xdr:cNvPr id="7180" name="Text Box 72">
          <a:extLst>
            <a:ext uri="{FF2B5EF4-FFF2-40B4-BE49-F238E27FC236}">
              <a16:creationId xmlns:a16="http://schemas.microsoft.com/office/drawing/2014/main" id="{00000000-0008-0000-0100-00000C1C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27</xdr:row>
      <xdr:rowOff>0</xdr:rowOff>
    </xdr:from>
    <xdr:to>
      <xdr:col>49</xdr:col>
      <xdr:colOff>0</xdr:colOff>
      <xdr:row>27</xdr:row>
      <xdr:rowOff>171450</xdr:rowOff>
    </xdr:to>
    <xdr:sp macro="" textlink="">
      <xdr:nvSpPr>
        <xdr:cNvPr id="7181" name="Text Box 72">
          <a:extLst>
            <a:ext uri="{FF2B5EF4-FFF2-40B4-BE49-F238E27FC236}">
              <a16:creationId xmlns:a16="http://schemas.microsoft.com/office/drawing/2014/main" id="{00000000-0008-0000-0100-00000D1C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28</xdr:row>
      <xdr:rowOff>0</xdr:rowOff>
    </xdr:from>
    <xdr:to>
      <xdr:col>49</xdr:col>
      <xdr:colOff>0</xdr:colOff>
      <xdr:row>28</xdr:row>
      <xdr:rowOff>171450</xdr:rowOff>
    </xdr:to>
    <xdr:sp macro="" textlink="">
      <xdr:nvSpPr>
        <xdr:cNvPr id="7182" name="Text Box 72">
          <a:extLst>
            <a:ext uri="{FF2B5EF4-FFF2-40B4-BE49-F238E27FC236}">
              <a16:creationId xmlns:a16="http://schemas.microsoft.com/office/drawing/2014/main" id="{00000000-0008-0000-0100-00000E1C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29</xdr:row>
      <xdr:rowOff>0</xdr:rowOff>
    </xdr:from>
    <xdr:to>
      <xdr:col>49</xdr:col>
      <xdr:colOff>0</xdr:colOff>
      <xdr:row>29</xdr:row>
      <xdr:rowOff>171450</xdr:rowOff>
    </xdr:to>
    <xdr:sp macro="" textlink="">
      <xdr:nvSpPr>
        <xdr:cNvPr id="7183" name="Text Box 72">
          <a:extLst>
            <a:ext uri="{FF2B5EF4-FFF2-40B4-BE49-F238E27FC236}">
              <a16:creationId xmlns:a16="http://schemas.microsoft.com/office/drawing/2014/main" id="{00000000-0008-0000-0100-00000F1C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30</xdr:row>
      <xdr:rowOff>0</xdr:rowOff>
    </xdr:from>
    <xdr:to>
      <xdr:col>49</xdr:col>
      <xdr:colOff>0</xdr:colOff>
      <xdr:row>30</xdr:row>
      <xdr:rowOff>171450</xdr:rowOff>
    </xdr:to>
    <xdr:sp macro="" textlink="">
      <xdr:nvSpPr>
        <xdr:cNvPr id="7184" name="Text Box 72">
          <a:extLst>
            <a:ext uri="{FF2B5EF4-FFF2-40B4-BE49-F238E27FC236}">
              <a16:creationId xmlns:a16="http://schemas.microsoft.com/office/drawing/2014/main" id="{00000000-0008-0000-0100-0000101C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31</xdr:row>
      <xdr:rowOff>0</xdr:rowOff>
    </xdr:from>
    <xdr:to>
      <xdr:col>49</xdr:col>
      <xdr:colOff>0</xdr:colOff>
      <xdr:row>31</xdr:row>
      <xdr:rowOff>171450</xdr:rowOff>
    </xdr:to>
    <xdr:sp macro="" textlink="">
      <xdr:nvSpPr>
        <xdr:cNvPr id="7185" name="Text Box 72">
          <a:extLst>
            <a:ext uri="{FF2B5EF4-FFF2-40B4-BE49-F238E27FC236}">
              <a16:creationId xmlns:a16="http://schemas.microsoft.com/office/drawing/2014/main" id="{00000000-0008-0000-0100-0000111C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32</xdr:row>
      <xdr:rowOff>0</xdr:rowOff>
    </xdr:from>
    <xdr:to>
      <xdr:col>49</xdr:col>
      <xdr:colOff>0</xdr:colOff>
      <xdr:row>32</xdr:row>
      <xdr:rowOff>171450</xdr:rowOff>
    </xdr:to>
    <xdr:sp macro="" textlink="">
      <xdr:nvSpPr>
        <xdr:cNvPr id="7186" name="Text Box 72">
          <a:extLst>
            <a:ext uri="{FF2B5EF4-FFF2-40B4-BE49-F238E27FC236}">
              <a16:creationId xmlns:a16="http://schemas.microsoft.com/office/drawing/2014/main" id="{00000000-0008-0000-0100-0000121C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33</xdr:row>
      <xdr:rowOff>0</xdr:rowOff>
    </xdr:from>
    <xdr:to>
      <xdr:col>49</xdr:col>
      <xdr:colOff>0</xdr:colOff>
      <xdr:row>33</xdr:row>
      <xdr:rowOff>171450</xdr:rowOff>
    </xdr:to>
    <xdr:sp macro="" textlink="">
      <xdr:nvSpPr>
        <xdr:cNvPr id="7187" name="Text Box 72">
          <a:extLst>
            <a:ext uri="{FF2B5EF4-FFF2-40B4-BE49-F238E27FC236}">
              <a16:creationId xmlns:a16="http://schemas.microsoft.com/office/drawing/2014/main" id="{00000000-0008-0000-0100-0000131C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34</xdr:row>
      <xdr:rowOff>0</xdr:rowOff>
    </xdr:from>
    <xdr:to>
      <xdr:col>49</xdr:col>
      <xdr:colOff>0</xdr:colOff>
      <xdr:row>34</xdr:row>
      <xdr:rowOff>171450</xdr:rowOff>
    </xdr:to>
    <xdr:sp macro="" textlink="">
      <xdr:nvSpPr>
        <xdr:cNvPr id="7188" name="Text Box 72">
          <a:extLst>
            <a:ext uri="{FF2B5EF4-FFF2-40B4-BE49-F238E27FC236}">
              <a16:creationId xmlns:a16="http://schemas.microsoft.com/office/drawing/2014/main" id="{00000000-0008-0000-0100-0000141C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35</xdr:row>
      <xdr:rowOff>0</xdr:rowOff>
    </xdr:from>
    <xdr:to>
      <xdr:col>49</xdr:col>
      <xdr:colOff>0</xdr:colOff>
      <xdr:row>35</xdr:row>
      <xdr:rowOff>171450</xdr:rowOff>
    </xdr:to>
    <xdr:sp macro="" textlink="">
      <xdr:nvSpPr>
        <xdr:cNvPr id="7189" name="Text Box 72">
          <a:extLst>
            <a:ext uri="{FF2B5EF4-FFF2-40B4-BE49-F238E27FC236}">
              <a16:creationId xmlns:a16="http://schemas.microsoft.com/office/drawing/2014/main" id="{00000000-0008-0000-0100-0000151C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36</xdr:row>
      <xdr:rowOff>0</xdr:rowOff>
    </xdr:from>
    <xdr:to>
      <xdr:col>49</xdr:col>
      <xdr:colOff>0</xdr:colOff>
      <xdr:row>36</xdr:row>
      <xdr:rowOff>171450</xdr:rowOff>
    </xdr:to>
    <xdr:sp macro="" textlink="">
      <xdr:nvSpPr>
        <xdr:cNvPr id="7190" name="Text Box 72">
          <a:extLst>
            <a:ext uri="{FF2B5EF4-FFF2-40B4-BE49-F238E27FC236}">
              <a16:creationId xmlns:a16="http://schemas.microsoft.com/office/drawing/2014/main" id="{00000000-0008-0000-0100-0000161C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37</xdr:row>
      <xdr:rowOff>0</xdr:rowOff>
    </xdr:from>
    <xdr:to>
      <xdr:col>49</xdr:col>
      <xdr:colOff>0</xdr:colOff>
      <xdr:row>37</xdr:row>
      <xdr:rowOff>171450</xdr:rowOff>
    </xdr:to>
    <xdr:sp macro="" textlink="">
      <xdr:nvSpPr>
        <xdr:cNvPr id="7191" name="Text Box 72">
          <a:extLst>
            <a:ext uri="{FF2B5EF4-FFF2-40B4-BE49-F238E27FC236}">
              <a16:creationId xmlns:a16="http://schemas.microsoft.com/office/drawing/2014/main" id="{00000000-0008-0000-0100-0000171C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47</xdr:col>
      <xdr:colOff>123825</xdr:colOff>
      <xdr:row>38</xdr:row>
      <xdr:rowOff>0</xdr:rowOff>
    </xdr:from>
    <xdr:to>
      <xdr:col>49</xdr:col>
      <xdr:colOff>0</xdr:colOff>
      <xdr:row>38</xdr:row>
      <xdr:rowOff>171450</xdr:rowOff>
    </xdr:to>
    <xdr:sp macro="" textlink="">
      <xdr:nvSpPr>
        <xdr:cNvPr id="7192" name="Text Box 72">
          <a:extLst>
            <a:ext uri="{FF2B5EF4-FFF2-40B4-BE49-F238E27FC236}">
              <a16:creationId xmlns:a16="http://schemas.microsoft.com/office/drawing/2014/main" id="{00000000-0008-0000-0100-0000181C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26</xdr:row>
      <xdr:rowOff>0</xdr:rowOff>
    </xdr:from>
    <xdr:to>
      <xdr:col>62</xdr:col>
      <xdr:colOff>0</xdr:colOff>
      <xdr:row>26</xdr:row>
      <xdr:rowOff>171450</xdr:rowOff>
    </xdr:to>
    <xdr:sp macro="" textlink="">
      <xdr:nvSpPr>
        <xdr:cNvPr id="7206" name="Text Box 70">
          <a:extLst>
            <a:ext uri="{FF2B5EF4-FFF2-40B4-BE49-F238E27FC236}">
              <a16:creationId xmlns:a16="http://schemas.microsoft.com/office/drawing/2014/main" id="{00000000-0008-0000-0100-0000261C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27</xdr:row>
      <xdr:rowOff>0</xdr:rowOff>
    </xdr:from>
    <xdr:to>
      <xdr:col>62</xdr:col>
      <xdr:colOff>0</xdr:colOff>
      <xdr:row>27</xdr:row>
      <xdr:rowOff>171450</xdr:rowOff>
    </xdr:to>
    <xdr:sp macro="" textlink="">
      <xdr:nvSpPr>
        <xdr:cNvPr id="7207" name="Text Box 70">
          <a:extLst>
            <a:ext uri="{FF2B5EF4-FFF2-40B4-BE49-F238E27FC236}">
              <a16:creationId xmlns:a16="http://schemas.microsoft.com/office/drawing/2014/main" id="{00000000-0008-0000-0100-0000271C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28</xdr:row>
      <xdr:rowOff>0</xdr:rowOff>
    </xdr:from>
    <xdr:to>
      <xdr:col>62</xdr:col>
      <xdr:colOff>0</xdr:colOff>
      <xdr:row>28</xdr:row>
      <xdr:rowOff>171450</xdr:rowOff>
    </xdr:to>
    <xdr:sp macro="" textlink="">
      <xdr:nvSpPr>
        <xdr:cNvPr id="7208" name="Text Box 70">
          <a:extLst>
            <a:ext uri="{FF2B5EF4-FFF2-40B4-BE49-F238E27FC236}">
              <a16:creationId xmlns:a16="http://schemas.microsoft.com/office/drawing/2014/main" id="{00000000-0008-0000-0100-0000281C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29</xdr:row>
      <xdr:rowOff>0</xdr:rowOff>
    </xdr:from>
    <xdr:to>
      <xdr:col>62</xdr:col>
      <xdr:colOff>0</xdr:colOff>
      <xdr:row>29</xdr:row>
      <xdr:rowOff>171450</xdr:rowOff>
    </xdr:to>
    <xdr:sp macro="" textlink="">
      <xdr:nvSpPr>
        <xdr:cNvPr id="7209" name="Text Box 70">
          <a:extLst>
            <a:ext uri="{FF2B5EF4-FFF2-40B4-BE49-F238E27FC236}">
              <a16:creationId xmlns:a16="http://schemas.microsoft.com/office/drawing/2014/main" id="{00000000-0008-0000-0100-0000291C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30</xdr:row>
      <xdr:rowOff>0</xdr:rowOff>
    </xdr:from>
    <xdr:to>
      <xdr:col>62</xdr:col>
      <xdr:colOff>0</xdr:colOff>
      <xdr:row>30</xdr:row>
      <xdr:rowOff>171450</xdr:rowOff>
    </xdr:to>
    <xdr:sp macro="" textlink="">
      <xdr:nvSpPr>
        <xdr:cNvPr id="7210" name="Text Box 70">
          <a:extLst>
            <a:ext uri="{FF2B5EF4-FFF2-40B4-BE49-F238E27FC236}">
              <a16:creationId xmlns:a16="http://schemas.microsoft.com/office/drawing/2014/main" id="{00000000-0008-0000-0100-00002A1C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31</xdr:row>
      <xdr:rowOff>0</xdr:rowOff>
    </xdr:from>
    <xdr:to>
      <xdr:col>62</xdr:col>
      <xdr:colOff>0</xdr:colOff>
      <xdr:row>31</xdr:row>
      <xdr:rowOff>171450</xdr:rowOff>
    </xdr:to>
    <xdr:sp macro="" textlink="">
      <xdr:nvSpPr>
        <xdr:cNvPr id="7211" name="Text Box 70">
          <a:extLst>
            <a:ext uri="{FF2B5EF4-FFF2-40B4-BE49-F238E27FC236}">
              <a16:creationId xmlns:a16="http://schemas.microsoft.com/office/drawing/2014/main" id="{00000000-0008-0000-0100-00002B1C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32</xdr:row>
      <xdr:rowOff>0</xdr:rowOff>
    </xdr:from>
    <xdr:to>
      <xdr:col>62</xdr:col>
      <xdr:colOff>0</xdr:colOff>
      <xdr:row>32</xdr:row>
      <xdr:rowOff>171450</xdr:rowOff>
    </xdr:to>
    <xdr:sp macro="" textlink="">
      <xdr:nvSpPr>
        <xdr:cNvPr id="7212" name="Text Box 70">
          <a:extLst>
            <a:ext uri="{FF2B5EF4-FFF2-40B4-BE49-F238E27FC236}">
              <a16:creationId xmlns:a16="http://schemas.microsoft.com/office/drawing/2014/main" id="{00000000-0008-0000-0100-00002C1C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33</xdr:row>
      <xdr:rowOff>0</xdr:rowOff>
    </xdr:from>
    <xdr:to>
      <xdr:col>62</xdr:col>
      <xdr:colOff>0</xdr:colOff>
      <xdr:row>33</xdr:row>
      <xdr:rowOff>171450</xdr:rowOff>
    </xdr:to>
    <xdr:sp macro="" textlink="">
      <xdr:nvSpPr>
        <xdr:cNvPr id="7213" name="Text Box 70">
          <a:extLst>
            <a:ext uri="{FF2B5EF4-FFF2-40B4-BE49-F238E27FC236}">
              <a16:creationId xmlns:a16="http://schemas.microsoft.com/office/drawing/2014/main" id="{00000000-0008-0000-0100-00002D1C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34</xdr:row>
      <xdr:rowOff>0</xdr:rowOff>
    </xdr:from>
    <xdr:to>
      <xdr:col>62</xdr:col>
      <xdr:colOff>0</xdr:colOff>
      <xdr:row>34</xdr:row>
      <xdr:rowOff>171450</xdr:rowOff>
    </xdr:to>
    <xdr:sp macro="" textlink="">
      <xdr:nvSpPr>
        <xdr:cNvPr id="7214" name="Text Box 70">
          <a:extLst>
            <a:ext uri="{FF2B5EF4-FFF2-40B4-BE49-F238E27FC236}">
              <a16:creationId xmlns:a16="http://schemas.microsoft.com/office/drawing/2014/main" id="{00000000-0008-0000-0100-00002E1C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35</xdr:row>
      <xdr:rowOff>0</xdr:rowOff>
    </xdr:from>
    <xdr:to>
      <xdr:col>62</xdr:col>
      <xdr:colOff>0</xdr:colOff>
      <xdr:row>35</xdr:row>
      <xdr:rowOff>171450</xdr:rowOff>
    </xdr:to>
    <xdr:sp macro="" textlink="">
      <xdr:nvSpPr>
        <xdr:cNvPr id="7215" name="Text Box 70">
          <a:extLst>
            <a:ext uri="{FF2B5EF4-FFF2-40B4-BE49-F238E27FC236}">
              <a16:creationId xmlns:a16="http://schemas.microsoft.com/office/drawing/2014/main" id="{00000000-0008-0000-0100-00002F1C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36</xdr:row>
      <xdr:rowOff>0</xdr:rowOff>
    </xdr:from>
    <xdr:to>
      <xdr:col>62</xdr:col>
      <xdr:colOff>0</xdr:colOff>
      <xdr:row>36</xdr:row>
      <xdr:rowOff>171450</xdr:rowOff>
    </xdr:to>
    <xdr:sp macro="" textlink="">
      <xdr:nvSpPr>
        <xdr:cNvPr id="7216" name="Text Box 70">
          <a:extLst>
            <a:ext uri="{FF2B5EF4-FFF2-40B4-BE49-F238E27FC236}">
              <a16:creationId xmlns:a16="http://schemas.microsoft.com/office/drawing/2014/main" id="{00000000-0008-0000-0100-0000301C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37</xdr:row>
      <xdr:rowOff>0</xdr:rowOff>
    </xdr:from>
    <xdr:to>
      <xdr:col>62</xdr:col>
      <xdr:colOff>0</xdr:colOff>
      <xdr:row>37</xdr:row>
      <xdr:rowOff>171450</xdr:rowOff>
    </xdr:to>
    <xdr:sp macro="" textlink="">
      <xdr:nvSpPr>
        <xdr:cNvPr id="7217" name="Text Box 70">
          <a:extLst>
            <a:ext uri="{FF2B5EF4-FFF2-40B4-BE49-F238E27FC236}">
              <a16:creationId xmlns:a16="http://schemas.microsoft.com/office/drawing/2014/main" id="{00000000-0008-0000-0100-0000311C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38</xdr:row>
      <xdr:rowOff>0</xdr:rowOff>
    </xdr:from>
    <xdr:to>
      <xdr:col>62</xdr:col>
      <xdr:colOff>0</xdr:colOff>
      <xdr:row>38</xdr:row>
      <xdr:rowOff>171450</xdr:rowOff>
    </xdr:to>
    <xdr:sp macro="" textlink="">
      <xdr:nvSpPr>
        <xdr:cNvPr id="7218" name="Text Box 70">
          <a:extLst>
            <a:ext uri="{FF2B5EF4-FFF2-40B4-BE49-F238E27FC236}">
              <a16:creationId xmlns:a16="http://schemas.microsoft.com/office/drawing/2014/main" id="{00000000-0008-0000-0100-0000321C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8915400"/>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8915400"/>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8915400"/>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8915400"/>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8509139"/>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8854108"/>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165825"/>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8517421"/>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8862392"/>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4" name="Text Box 23">
          <a:extLst>
            <a:ext uri="{FF2B5EF4-FFF2-40B4-BE49-F238E27FC236}">
              <a16:creationId xmlns:a16="http://schemas.microsoft.com/office/drawing/2014/main" id="{00000000-0008-0000-0000-000018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62</xdr:col>
      <xdr:colOff>0</xdr:colOff>
      <xdr:row>39</xdr:row>
      <xdr:rowOff>247650</xdr:rowOff>
    </xdr:from>
    <xdr:to>
      <xdr:col>63</xdr:col>
      <xdr:colOff>171450</xdr:colOff>
      <xdr:row>40</xdr:row>
      <xdr:rowOff>200025</xdr:rowOff>
    </xdr:to>
    <xdr:grpSp>
      <xdr:nvGrpSpPr>
        <xdr:cNvPr id="25" name="Group 27">
          <a:extLst>
            <a:ext uri="{FF2B5EF4-FFF2-40B4-BE49-F238E27FC236}">
              <a16:creationId xmlns:a16="http://schemas.microsoft.com/office/drawing/2014/main" id="{00000000-0008-0000-0000-000019000000}"/>
            </a:ext>
          </a:extLst>
        </xdr:cNvPr>
        <xdr:cNvGrpSpPr>
          <a:grpSpLocks/>
        </xdr:cNvGrpSpPr>
      </xdr:nvGrpSpPr>
      <xdr:grpSpPr bwMode="auto">
        <a:xfrm>
          <a:off x="10734675" y="6515100"/>
          <a:ext cx="219075" cy="209550"/>
          <a:chOff x="523" y="764"/>
          <a:chExt cx="20" cy="19"/>
        </a:xfrm>
      </xdr:grpSpPr>
      <xdr:sp macro="" textlink="">
        <xdr:nvSpPr>
          <xdr:cNvPr id="26" name="Oval 28">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 name="Text Box 29">
            <a:extLst>
              <a:ext uri="{FF2B5EF4-FFF2-40B4-BE49-F238E27FC236}">
                <a16:creationId xmlns:a16="http://schemas.microsoft.com/office/drawing/2014/main" id="{00000000-0008-0000-0000-00001B00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28" name="Group 33">
          <a:extLst>
            <a:ext uri="{FF2B5EF4-FFF2-40B4-BE49-F238E27FC236}">
              <a16:creationId xmlns:a16="http://schemas.microsoft.com/office/drawing/2014/main" id="{00000000-0008-0000-0000-00001C000000}"/>
            </a:ext>
          </a:extLst>
        </xdr:cNvPr>
        <xdr:cNvGrpSpPr>
          <a:grpSpLocks/>
        </xdr:cNvGrpSpPr>
      </xdr:nvGrpSpPr>
      <xdr:grpSpPr bwMode="auto">
        <a:xfrm>
          <a:off x="10763250" y="6896100"/>
          <a:ext cx="190500" cy="190500"/>
          <a:chOff x="526" y="766"/>
          <a:chExt cx="18" cy="18"/>
        </a:xfrm>
      </xdr:grpSpPr>
      <xdr:sp macro="" textlink="">
        <xdr:nvSpPr>
          <xdr:cNvPr id="29" name="Oval 34">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 name="Text Box 35">
            <a:extLst>
              <a:ext uri="{FF2B5EF4-FFF2-40B4-BE49-F238E27FC236}">
                <a16:creationId xmlns:a16="http://schemas.microsoft.com/office/drawing/2014/main" id="{00000000-0008-0000-0000-00001E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 name="Text Box 39">
          <a:extLst>
            <a:ext uri="{FF2B5EF4-FFF2-40B4-BE49-F238E27FC236}">
              <a16:creationId xmlns:a16="http://schemas.microsoft.com/office/drawing/2014/main" id="{00000000-0008-0000-0000-00001F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2" name="Text Box 42">
          <a:extLst>
            <a:ext uri="{FF2B5EF4-FFF2-40B4-BE49-F238E27FC236}">
              <a16:creationId xmlns:a16="http://schemas.microsoft.com/office/drawing/2014/main" id="{00000000-0008-0000-0000-000020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3" name="Text Box 43">
          <a:extLst>
            <a:ext uri="{FF2B5EF4-FFF2-40B4-BE49-F238E27FC236}">
              <a16:creationId xmlns:a16="http://schemas.microsoft.com/office/drawing/2014/main" id="{00000000-0008-0000-0000-000021000000}"/>
            </a:ext>
          </a:extLst>
        </xdr:cNvPr>
        <xdr:cNvSpPr txBox="1">
          <a:spLocks noChangeArrowheads="1"/>
        </xdr:cNvSpPr>
      </xdr:nvSpPr>
      <xdr:spPr bwMode="auto">
        <a:xfrm>
          <a:off x="4848225"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4" name="Text Box 44">
          <a:extLst>
            <a:ext uri="{FF2B5EF4-FFF2-40B4-BE49-F238E27FC236}">
              <a16:creationId xmlns:a16="http://schemas.microsoft.com/office/drawing/2014/main" id="{00000000-0008-0000-0000-000022000000}"/>
            </a:ext>
          </a:extLst>
        </xdr:cNvPr>
        <xdr:cNvSpPr txBox="1">
          <a:spLocks noChangeArrowheads="1"/>
        </xdr:cNvSpPr>
      </xdr:nvSpPr>
      <xdr:spPr bwMode="auto">
        <a:xfrm>
          <a:off x="904875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5" name="Text Box 45">
          <a:extLst>
            <a:ext uri="{FF2B5EF4-FFF2-40B4-BE49-F238E27FC236}">
              <a16:creationId xmlns:a16="http://schemas.microsoft.com/office/drawing/2014/main" id="{00000000-0008-0000-0000-000023000000}"/>
            </a:ext>
          </a:extLst>
        </xdr:cNvPr>
        <xdr:cNvSpPr txBox="1">
          <a:spLocks noChangeArrowheads="1"/>
        </xdr:cNvSpPr>
      </xdr:nvSpPr>
      <xdr:spPr bwMode="auto">
        <a:xfrm>
          <a:off x="803910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6" name="Text Box 46">
          <a:extLst>
            <a:ext uri="{FF2B5EF4-FFF2-40B4-BE49-F238E27FC236}">
              <a16:creationId xmlns:a16="http://schemas.microsoft.com/office/drawing/2014/main" id="{00000000-0008-0000-0000-000024000000}"/>
            </a:ext>
          </a:extLst>
        </xdr:cNvPr>
        <xdr:cNvSpPr txBox="1">
          <a:spLocks noChangeArrowheads="1"/>
        </xdr:cNvSpPr>
      </xdr:nvSpPr>
      <xdr:spPr bwMode="auto">
        <a:xfrm>
          <a:off x="594360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7" name="Text Box 56">
          <a:extLst>
            <a:ext uri="{FF2B5EF4-FFF2-40B4-BE49-F238E27FC236}">
              <a16:creationId xmlns:a16="http://schemas.microsoft.com/office/drawing/2014/main" id="{00000000-0008-0000-0000-000025000000}"/>
            </a:ext>
          </a:extLst>
        </xdr:cNvPr>
        <xdr:cNvSpPr txBox="1">
          <a:spLocks noChangeArrowheads="1"/>
        </xdr:cNvSpPr>
      </xdr:nvSpPr>
      <xdr:spPr bwMode="auto">
        <a:xfrm>
          <a:off x="2771775"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10</xdr:col>
      <xdr:colOff>0</xdr:colOff>
      <xdr:row>25</xdr:row>
      <xdr:rowOff>0</xdr:rowOff>
    </xdr:from>
    <xdr:to>
      <xdr:col>11</xdr:col>
      <xdr:colOff>0</xdr:colOff>
      <xdr:row>25</xdr:row>
      <xdr:rowOff>190500</xdr:rowOff>
    </xdr:to>
    <xdr:sp macro="" textlink="">
      <xdr:nvSpPr>
        <xdr:cNvPr id="38" name="Text Box 58">
          <a:extLst>
            <a:ext uri="{FF2B5EF4-FFF2-40B4-BE49-F238E27FC236}">
              <a16:creationId xmlns:a16="http://schemas.microsoft.com/office/drawing/2014/main" id="{00000000-0008-0000-0000-000026000000}"/>
            </a:ext>
          </a:extLst>
        </xdr:cNvPr>
        <xdr:cNvSpPr txBox="1">
          <a:spLocks noChangeArrowheads="1"/>
        </xdr:cNvSpPr>
      </xdr:nvSpPr>
      <xdr:spPr bwMode="auto">
        <a:xfrm>
          <a:off x="1828800" y="27813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9" name="Text Box 59">
          <a:extLst>
            <a:ext uri="{FF2B5EF4-FFF2-40B4-BE49-F238E27FC236}">
              <a16:creationId xmlns:a16="http://schemas.microsoft.com/office/drawing/2014/main" id="{00000000-0008-0000-0000-000027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21</xdr:col>
      <xdr:colOff>38099</xdr:colOff>
      <xdr:row>25</xdr:row>
      <xdr:rowOff>0</xdr:rowOff>
    </xdr:from>
    <xdr:to>
      <xdr:col>21</xdr:col>
      <xdr:colOff>142874</xdr:colOff>
      <xdr:row>25</xdr:row>
      <xdr:rowOff>142875</xdr:rowOff>
    </xdr:to>
    <xdr:sp macro="" textlink="">
      <xdr:nvSpPr>
        <xdr:cNvPr id="40" name="Text Box 60">
          <a:extLst>
            <a:ext uri="{FF2B5EF4-FFF2-40B4-BE49-F238E27FC236}">
              <a16:creationId xmlns:a16="http://schemas.microsoft.com/office/drawing/2014/main" id="{00000000-0008-0000-0000-000028000000}"/>
            </a:ext>
          </a:extLst>
        </xdr:cNvPr>
        <xdr:cNvSpPr txBox="1">
          <a:spLocks noChangeArrowheads="1"/>
        </xdr:cNvSpPr>
      </xdr:nvSpPr>
      <xdr:spPr bwMode="auto">
        <a:xfrm>
          <a:off x="329564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41" name="Text Box 61">
          <a:extLst>
            <a:ext uri="{FF2B5EF4-FFF2-40B4-BE49-F238E27FC236}">
              <a16:creationId xmlns:a16="http://schemas.microsoft.com/office/drawing/2014/main" id="{00000000-0008-0000-0000-000029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26</xdr:col>
      <xdr:colOff>57149</xdr:colOff>
      <xdr:row>25</xdr:row>
      <xdr:rowOff>0</xdr:rowOff>
    </xdr:from>
    <xdr:to>
      <xdr:col>26</xdr:col>
      <xdr:colOff>161924</xdr:colOff>
      <xdr:row>25</xdr:row>
      <xdr:rowOff>142875</xdr:rowOff>
    </xdr:to>
    <xdr:sp macro="" textlink="">
      <xdr:nvSpPr>
        <xdr:cNvPr id="42" name="Text Box 62">
          <a:extLst>
            <a:ext uri="{FF2B5EF4-FFF2-40B4-BE49-F238E27FC236}">
              <a16:creationId xmlns:a16="http://schemas.microsoft.com/office/drawing/2014/main" id="{00000000-0008-0000-0000-00002A000000}"/>
            </a:ext>
          </a:extLst>
        </xdr:cNvPr>
        <xdr:cNvSpPr txBox="1">
          <a:spLocks noChangeArrowheads="1"/>
        </xdr:cNvSpPr>
      </xdr:nvSpPr>
      <xdr:spPr bwMode="auto">
        <a:xfrm>
          <a:off x="476249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43" name="Text Box 63">
          <a:extLst>
            <a:ext uri="{FF2B5EF4-FFF2-40B4-BE49-F238E27FC236}">
              <a16:creationId xmlns:a16="http://schemas.microsoft.com/office/drawing/2014/main" id="{00000000-0008-0000-0000-00002B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r>
            <a:rPr lang="en-US" altLang="ja-JP" sz="800" b="0" i="0" u="none" strike="noStrike" baseline="0">
              <a:solidFill>
                <a:srgbClr val="000000"/>
              </a:solidFill>
              <a:latin typeface="ＭＳ 明朝"/>
              <a:ea typeface="ＭＳ 明朝"/>
            </a:rPr>
            <a:t>	</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44" name="Text Box 64">
          <a:extLst>
            <a:ext uri="{FF2B5EF4-FFF2-40B4-BE49-F238E27FC236}">
              <a16:creationId xmlns:a16="http://schemas.microsoft.com/office/drawing/2014/main" id="{00000000-0008-0000-0000-00002C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5" name="Text Box 65">
          <a:extLst>
            <a:ext uri="{FF2B5EF4-FFF2-40B4-BE49-F238E27FC236}">
              <a16:creationId xmlns:a16="http://schemas.microsoft.com/office/drawing/2014/main" id="{00000000-0008-0000-0000-00002D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46" name="Text Box 66">
          <a:extLst>
            <a:ext uri="{FF2B5EF4-FFF2-40B4-BE49-F238E27FC236}">
              <a16:creationId xmlns:a16="http://schemas.microsoft.com/office/drawing/2014/main" id="{00000000-0008-0000-0000-00002E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47" name="Text Box 67">
          <a:extLst>
            <a:ext uri="{FF2B5EF4-FFF2-40B4-BE49-F238E27FC236}">
              <a16:creationId xmlns:a16="http://schemas.microsoft.com/office/drawing/2014/main" id="{00000000-0008-0000-0000-00002F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276225</xdr:colOff>
      <xdr:row>25</xdr:row>
      <xdr:rowOff>0</xdr:rowOff>
    </xdr:from>
    <xdr:to>
      <xdr:col>42</xdr:col>
      <xdr:colOff>0</xdr:colOff>
      <xdr:row>25</xdr:row>
      <xdr:rowOff>152400</xdr:rowOff>
    </xdr:to>
    <xdr:sp macro="" textlink="">
      <xdr:nvSpPr>
        <xdr:cNvPr id="48" name="Text Box 68">
          <a:extLst>
            <a:ext uri="{FF2B5EF4-FFF2-40B4-BE49-F238E27FC236}">
              <a16:creationId xmlns:a16="http://schemas.microsoft.com/office/drawing/2014/main" id="{00000000-0008-0000-0000-00003000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50</xdr:col>
      <xdr:colOff>38100</xdr:colOff>
      <xdr:row>25</xdr:row>
      <xdr:rowOff>0</xdr:rowOff>
    </xdr:from>
    <xdr:to>
      <xdr:col>52</xdr:col>
      <xdr:colOff>0</xdr:colOff>
      <xdr:row>25</xdr:row>
      <xdr:rowOff>161925</xdr:rowOff>
    </xdr:to>
    <xdr:sp macro="" textlink="">
      <xdr:nvSpPr>
        <xdr:cNvPr id="49" name="Text Box 69">
          <a:extLst>
            <a:ext uri="{FF2B5EF4-FFF2-40B4-BE49-F238E27FC236}">
              <a16:creationId xmlns:a16="http://schemas.microsoft.com/office/drawing/2014/main" id="{00000000-0008-0000-0000-000031000000}"/>
            </a:ext>
          </a:extLst>
        </xdr:cNvPr>
        <xdr:cNvSpPr txBox="1">
          <a:spLocks noChangeArrowheads="1"/>
        </xdr:cNvSpPr>
      </xdr:nvSpPr>
      <xdr:spPr bwMode="auto">
        <a:xfrm>
          <a:off x="9163050" y="278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50" name="Text Box 70">
          <a:extLst>
            <a:ext uri="{FF2B5EF4-FFF2-40B4-BE49-F238E27FC236}">
              <a16:creationId xmlns:a16="http://schemas.microsoft.com/office/drawing/2014/main" id="{00000000-0008-0000-0000-000032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51" name="Text Box 72">
          <a:extLst>
            <a:ext uri="{FF2B5EF4-FFF2-40B4-BE49-F238E27FC236}">
              <a16:creationId xmlns:a16="http://schemas.microsoft.com/office/drawing/2014/main" id="{00000000-0008-0000-0000-000033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52" name="Text Box 73">
          <a:extLst>
            <a:ext uri="{FF2B5EF4-FFF2-40B4-BE49-F238E27FC236}">
              <a16:creationId xmlns:a16="http://schemas.microsoft.com/office/drawing/2014/main" id="{00000000-0008-0000-0000-000034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53" name="Text Box 74">
          <a:extLst>
            <a:ext uri="{FF2B5EF4-FFF2-40B4-BE49-F238E27FC236}">
              <a16:creationId xmlns:a16="http://schemas.microsoft.com/office/drawing/2014/main" id="{00000000-0008-0000-0000-000035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54" name="Text Box 76">
          <a:extLst>
            <a:ext uri="{FF2B5EF4-FFF2-40B4-BE49-F238E27FC236}">
              <a16:creationId xmlns:a16="http://schemas.microsoft.com/office/drawing/2014/main" id="{00000000-0008-0000-0000-000036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55" name="Text Box 78">
          <a:extLst>
            <a:ext uri="{FF2B5EF4-FFF2-40B4-BE49-F238E27FC236}">
              <a16:creationId xmlns:a16="http://schemas.microsoft.com/office/drawing/2014/main" id="{00000000-0008-0000-0000-000037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56" name="Text Box 79">
          <a:extLst>
            <a:ext uri="{FF2B5EF4-FFF2-40B4-BE49-F238E27FC236}">
              <a16:creationId xmlns:a16="http://schemas.microsoft.com/office/drawing/2014/main" id="{00000000-0008-0000-0000-000038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57" name="Group 80">
          <a:extLst>
            <a:ext uri="{FF2B5EF4-FFF2-40B4-BE49-F238E27FC236}">
              <a16:creationId xmlns:a16="http://schemas.microsoft.com/office/drawing/2014/main" id="{00000000-0008-0000-0000-000039000000}"/>
            </a:ext>
          </a:extLst>
        </xdr:cNvPr>
        <xdr:cNvGrpSpPr>
          <a:grpSpLocks/>
        </xdr:cNvGrpSpPr>
      </xdr:nvGrpSpPr>
      <xdr:grpSpPr bwMode="auto">
        <a:xfrm>
          <a:off x="10372725" y="7239000"/>
          <a:ext cx="200025" cy="200025"/>
          <a:chOff x="526" y="764"/>
          <a:chExt cx="18" cy="18"/>
        </a:xfrm>
      </xdr:grpSpPr>
      <xdr:sp macro="" textlink="">
        <xdr:nvSpPr>
          <xdr:cNvPr id="58" name="Oval 81">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Text Box 82">
            <a:extLst>
              <a:ext uri="{FF2B5EF4-FFF2-40B4-BE49-F238E27FC236}">
                <a16:creationId xmlns:a16="http://schemas.microsoft.com/office/drawing/2014/main" id="{00000000-0008-0000-0000-00003B00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60" name="Group 83">
          <a:extLst>
            <a:ext uri="{FF2B5EF4-FFF2-40B4-BE49-F238E27FC236}">
              <a16:creationId xmlns:a16="http://schemas.microsoft.com/office/drawing/2014/main" id="{00000000-0008-0000-0000-00003C000000}"/>
            </a:ext>
          </a:extLst>
        </xdr:cNvPr>
        <xdr:cNvGrpSpPr>
          <a:grpSpLocks/>
        </xdr:cNvGrpSpPr>
      </xdr:nvGrpSpPr>
      <xdr:grpSpPr bwMode="auto">
        <a:xfrm>
          <a:off x="10372725" y="7258050"/>
          <a:ext cx="714375" cy="200025"/>
          <a:chOff x="1067" y="769"/>
          <a:chExt cx="75" cy="18"/>
        </a:xfrm>
      </xdr:grpSpPr>
      <xdr:grpSp>
        <xdr:nvGrpSpPr>
          <xdr:cNvPr id="61" name="Group 84">
            <a:extLst>
              <a:ext uri="{FF2B5EF4-FFF2-40B4-BE49-F238E27FC236}">
                <a16:creationId xmlns:a16="http://schemas.microsoft.com/office/drawing/2014/main" id="{00000000-0008-0000-0000-00003D000000}"/>
              </a:ext>
            </a:extLst>
          </xdr:cNvPr>
          <xdr:cNvGrpSpPr>
            <a:grpSpLocks/>
          </xdr:cNvGrpSpPr>
        </xdr:nvGrpSpPr>
        <xdr:grpSpPr bwMode="auto">
          <a:xfrm>
            <a:off x="1093" y="769"/>
            <a:ext cx="18" cy="18"/>
            <a:chOff x="524" y="766"/>
            <a:chExt cx="18" cy="18"/>
          </a:xfrm>
        </xdr:grpSpPr>
        <xdr:sp macro="" textlink="">
          <xdr:nvSpPr>
            <xdr:cNvPr id="63" name="Oval 85">
              <a:extLst>
                <a:ext uri="{FF2B5EF4-FFF2-40B4-BE49-F238E27FC236}">
                  <a16:creationId xmlns:a16="http://schemas.microsoft.com/office/drawing/2014/main" id="{00000000-0008-0000-0000-00003F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 name="Text Box 86">
              <a:extLst>
                <a:ext uri="{FF2B5EF4-FFF2-40B4-BE49-F238E27FC236}">
                  <a16:creationId xmlns:a16="http://schemas.microsoft.com/office/drawing/2014/main" id="{00000000-0008-0000-0000-000040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62" name="Text Box 90">
            <a:extLst>
              <a:ext uri="{FF2B5EF4-FFF2-40B4-BE49-F238E27FC236}">
                <a16:creationId xmlns:a16="http://schemas.microsoft.com/office/drawing/2014/main" id="{00000000-0008-0000-0000-00003E00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58</xdr:row>
      <xdr:rowOff>0</xdr:rowOff>
    </xdr:from>
    <xdr:to>
      <xdr:col>26</xdr:col>
      <xdr:colOff>38100</xdr:colOff>
      <xdr:row>59</xdr:row>
      <xdr:rowOff>114300</xdr:rowOff>
    </xdr:to>
    <xdr:grpSp>
      <xdr:nvGrpSpPr>
        <xdr:cNvPr id="65" name="Group 91">
          <a:extLst>
            <a:ext uri="{FF2B5EF4-FFF2-40B4-BE49-F238E27FC236}">
              <a16:creationId xmlns:a16="http://schemas.microsoft.com/office/drawing/2014/main" id="{00000000-0008-0000-0000-000041000000}"/>
            </a:ext>
          </a:extLst>
        </xdr:cNvPr>
        <xdr:cNvGrpSpPr>
          <a:grpSpLocks/>
        </xdr:cNvGrpSpPr>
      </xdr:nvGrpSpPr>
      <xdr:grpSpPr bwMode="auto">
        <a:xfrm>
          <a:off x="4029075" y="9286875"/>
          <a:ext cx="714375" cy="238125"/>
          <a:chOff x="404" y="955"/>
          <a:chExt cx="75" cy="23"/>
        </a:xfrm>
      </xdr:grpSpPr>
      <xdr:sp macro="" textlink="">
        <xdr:nvSpPr>
          <xdr:cNvPr id="66" name="Text Box 92">
            <a:extLst>
              <a:ext uri="{FF2B5EF4-FFF2-40B4-BE49-F238E27FC236}">
                <a16:creationId xmlns:a16="http://schemas.microsoft.com/office/drawing/2014/main" id="{00000000-0008-0000-0000-000042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67" name="Group 93">
            <a:extLst>
              <a:ext uri="{FF2B5EF4-FFF2-40B4-BE49-F238E27FC236}">
                <a16:creationId xmlns:a16="http://schemas.microsoft.com/office/drawing/2014/main" id="{00000000-0008-0000-0000-000043000000}"/>
              </a:ext>
            </a:extLst>
          </xdr:cNvPr>
          <xdr:cNvGrpSpPr>
            <a:grpSpLocks/>
          </xdr:cNvGrpSpPr>
        </xdr:nvGrpSpPr>
        <xdr:grpSpPr bwMode="auto">
          <a:xfrm>
            <a:off x="416" y="955"/>
            <a:ext cx="25" cy="23"/>
            <a:chOff x="520" y="764"/>
            <a:chExt cx="25" cy="23"/>
          </a:xfrm>
        </xdr:grpSpPr>
        <xdr:sp macro="" textlink="">
          <xdr:nvSpPr>
            <xdr:cNvPr id="71" name="Oval 94">
              <a:extLst>
                <a:ext uri="{FF2B5EF4-FFF2-40B4-BE49-F238E27FC236}">
                  <a16:creationId xmlns:a16="http://schemas.microsoft.com/office/drawing/2014/main" id="{00000000-0008-0000-0000-000047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 name="Text Box 95">
              <a:extLst>
                <a:ext uri="{FF2B5EF4-FFF2-40B4-BE49-F238E27FC236}">
                  <a16:creationId xmlns:a16="http://schemas.microsoft.com/office/drawing/2014/main" id="{00000000-0008-0000-0000-00004800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68" name="Group 96">
            <a:extLst>
              <a:ext uri="{FF2B5EF4-FFF2-40B4-BE49-F238E27FC236}">
                <a16:creationId xmlns:a16="http://schemas.microsoft.com/office/drawing/2014/main" id="{00000000-0008-0000-0000-000044000000}"/>
              </a:ext>
            </a:extLst>
          </xdr:cNvPr>
          <xdr:cNvGrpSpPr>
            <a:grpSpLocks/>
          </xdr:cNvGrpSpPr>
        </xdr:nvGrpSpPr>
        <xdr:grpSpPr bwMode="auto">
          <a:xfrm>
            <a:off x="446" y="956"/>
            <a:ext cx="18" cy="18"/>
            <a:chOff x="526" y="765"/>
            <a:chExt cx="18" cy="18"/>
          </a:xfrm>
        </xdr:grpSpPr>
        <xdr:sp macro="" textlink="">
          <xdr:nvSpPr>
            <xdr:cNvPr id="69" name="Oval 97">
              <a:extLst>
                <a:ext uri="{FF2B5EF4-FFF2-40B4-BE49-F238E27FC236}">
                  <a16:creationId xmlns:a16="http://schemas.microsoft.com/office/drawing/2014/main" id="{00000000-0008-0000-0000-000045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0" name="Text Box 98">
              <a:extLst>
                <a:ext uri="{FF2B5EF4-FFF2-40B4-BE49-F238E27FC236}">
                  <a16:creationId xmlns:a16="http://schemas.microsoft.com/office/drawing/2014/main" id="{00000000-0008-0000-0000-000046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73" name="Group 99">
          <a:extLst>
            <a:ext uri="{FF2B5EF4-FFF2-40B4-BE49-F238E27FC236}">
              <a16:creationId xmlns:a16="http://schemas.microsoft.com/office/drawing/2014/main" id="{00000000-0008-0000-0000-000049000000}"/>
            </a:ext>
          </a:extLst>
        </xdr:cNvPr>
        <xdr:cNvGrpSpPr>
          <a:grpSpLocks/>
        </xdr:cNvGrpSpPr>
      </xdr:nvGrpSpPr>
      <xdr:grpSpPr bwMode="auto">
        <a:xfrm>
          <a:off x="6296025" y="7877175"/>
          <a:ext cx="200025" cy="200025"/>
          <a:chOff x="524" y="766"/>
          <a:chExt cx="18" cy="18"/>
        </a:xfrm>
      </xdr:grpSpPr>
      <xdr:sp macro="" textlink="">
        <xdr:nvSpPr>
          <xdr:cNvPr id="74" name="Oval 100">
            <a:extLst>
              <a:ext uri="{FF2B5EF4-FFF2-40B4-BE49-F238E27FC236}">
                <a16:creationId xmlns:a16="http://schemas.microsoft.com/office/drawing/2014/main" id="{00000000-0008-0000-0000-00004A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5" name="Text Box 101">
            <a:extLst>
              <a:ext uri="{FF2B5EF4-FFF2-40B4-BE49-F238E27FC236}">
                <a16:creationId xmlns:a16="http://schemas.microsoft.com/office/drawing/2014/main" id="{00000000-0008-0000-0000-00004B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51</xdr:row>
      <xdr:rowOff>0</xdr:rowOff>
    </xdr:from>
    <xdr:to>
      <xdr:col>34</xdr:col>
      <xdr:colOff>161925</xdr:colOff>
      <xdr:row>52</xdr:row>
      <xdr:rowOff>47625</xdr:rowOff>
    </xdr:to>
    <xdr:grpSp>
      <xdr:nvGrpSpPr>
        <xdr:cNvPr id="76" name="Group 102">
          <a:extLst>
            <a:ext uri="{FF2B5EF4-FFF2-40B4-BE49-F238E27FC236}">
              <a16:creationId xmlns:a16="http://schemas.microsoft.com/office/drawing/2014/main" id="{00000000-0008-0000-0000-00004C000000}"/>
            </a:ext>
          </a:extLst>
        </xdr:cNvPr>
        <xdr:cNvGrpSpPr>
          <a:grpSpLocks/>
        </xdr:cNvGrpSpPr>
      </xdr:nvGrpSpPr>
      <xdr:grpSpPr bwMode="auto">
        <a:xfrm>
          <a:off x="6305550" y="8191500"/>
          <a:ext cx="190500" cy="228600"/>
          <a:chOff x="525" y="765"/>
          <a:chExt cx="18" cy="18"/>
        </a:xfrm>
      </xdr:grpSpPr>
      <xdr:sp macro="" textlink="">
        <xdr:nvSpPr>
          <xdr:cNvPr id="77" name="Oval 103">
            <a:extLst>
              <a:ext uri="{FF2B5EF4-FFF2-40B4-BE49-F238E27FC236}">
                <a16:creationId xmlns:a16="http://schemas.microsoft.com/office/drawing/2014/main" id="{00000000-0008-0000-0000-00004D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8" name="Text Box 104">
            <a:extLst>
              <a:ext uri="{FF2B5EF4-FFF2-40B4-BE49-F238E27FC236}">
                <a16:creationId xmlns:a16="http://schemas.microsoft.com/office/drawing/2014/main" id="{00000000-0008-0000-0000-00004E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54</xdr:row>
      <xdr:rowOff>0</xdr:rowOff>
    </xdr:from>
    <xdr:to>
      <xdr:col>34</xdr:col>
      <xdr:colOff>180975</xdr:colOff>
      <xdr:row>55</xdr:row>
      <xdr:rowOff>0</xdr:rowOff>
    </xdr:to>
    <xdr:grpSp>
      <xdr:nvGrpSpPr>
        <xdr:cNvPr id="79" name="Group 105">
          <a:extLst>
            <a:ext uri="{FF2B5EF4-FFF2-40B4-BE49-F238E27FC236}">
              <a16:creationId xmlns:a16="http://schemas.microsoft.com/office/drawing/2014/main" id="{00000000-0008-0000-0000-00004F000000}"/>
            </a:ext>
          </a:extLst>
        </xdr:cNvPr>
        <xdr:cNvGrpSpPr>
          <a:grpSpLocks/>
        </xdr:cNvGrpSpPr>
      </xdr:nvGrpSpPr>
      <xdr:grpSpPr bwMode="auto">
        <a:xfrm>
          <a:off x="6305550" y="8534400"/>
          <a:ext cx="209550" cy="228600"/>
          <a:chOff x="526" y="765"/>
          <a:chExt cx="18" cy="18"/>
        </a:xfrm>
      </xdr:grpSpPr>
      <xdr:sp macro="" textlink="">
        <xdr:nvSpPr>
          <xdr:cNvPr id="80" name="Oval 106">
            <a:extLst>
              <a:ext uri="{FF2B5EF4-FFF2-40B4-BE49-F238E27FC236}">
                <a16:creationId xmlns:a16="http://schemas.microsoft.com/office/drawing/2014/main" id="{00000000-0008-0000-0000-000050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1" name="Text Box 107">
            <a:extLst>
              <a:ext uri="{FF2B5EF4-FFF2-40B4-BE49-F238E27FC236}">
                <a16:creationId xmlns:a16="http://schemas.microsoft.com/office/drawing/2014/main" id="{00000000-0008-0000-0000-000051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82" name="Group 108">
          <a:extLst>
            <a:ext uri="{FF2B5EF4-FFF2-40B4-BE49-F238E27FC236}">
              <a16:creationId xmlns:a16="http://schemas.microsoft.com/office/drawing/2014/main" id="{00000000-0008-0000-0000-000052000000}"/>
            </a:ext>
          </a:extLst>
        </xdr:cNvPr>
        <xdr:cNvGrpSpPr>
          <a:grpSpLocks/>
        </xdr:cNvGrpSpPr>
      </xdr:nvGrpSpPr>
      <xdr:grpSpPr bwMode="auto">
        <a:xfrm>
          <a:off x="6315075" y="8905875"/>
          <a:ext cx="209550" cy="219075"/>
          <a:chOff x="526" y="765"/>
          <a:chExt cx="18" cy="18"/>
        </a:xfrm>
      </xdr:grpSpPr>
      <xdr:sp macro="" textlink="">
        <xdr:nvSpPr>
          <xdr:cNvPr id="83" name="Oval 109">
            <a:extLst>
              <a:ext uri="{FF2B5EF4-FFF2-40B4-BE49-F238E27FC236}">
                <a16:creationId xmlns:a16="http://schemas.microsoft.com/office/drawing/2014/main" id="{00000000-0008-0000-0000-000053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4" name="Text Box 110">
            <a:extLst>
              <a:ext uri="{FF2B5EF4-FFF2-40B4-BE49-F238E27FC236}">
                <a16:creationId xmlns:a16="http://schemas.microsoft.com/office/drawing/2014/main" id="{00000000-0008-0000-0000-000054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85" name="Text Box 111">
          <a:extLst>
            <a:ext uri="{FF2B5EF4-FFF2-40B4-BE49-F238E27FC236}">
              <a16:creationId xmlns:a16="http://schemas.microsoft.com/office/drawing/2014/main" id="{00000000-0008-0000-0000-000055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86" name="Text Box 112">
          <a:extLst>
            <a:ext uri="{FF2B5EF4-FFF2-40B4-BE49-F238E27FC236}">
              <a16:creationId xmlns:a16="http://schemas.microsoft.com/office/drawing/2014/main" id="{00000000-0008-0000-0000-000056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87" name="Text Box 113">
          <a:extLst>
            <a:ext uri="{FF2B5EF4-FFF2-40B4-BE49-F238E27FC236}">
              <a16:creationId xmlns:a16="http://schemas.microsoft.com/office/drawing/2014/main" id="{00000000-0008-0000-0000-000057000000}"/>
            </a:ext>
          </a:extLst>
        </xdr:cNvPr>
        <xdr:cNvSpPr txBox="1">
          <a:spLocks noChangeArrowheads="1"/>
        </xdr:cNvSpPr>
      </xdr:nvSpPr>
      <xdr:spPr bwMode="auto">
        <a:xfrm>
          <a:off x="6486525" y="8562975"/>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88" name="Text Box 114">
          <a:extLst>
            <a:ext uri="{FF2B5EF4-FFF2-40B4-BE49-F238E27FC236}">
              <a16:creationId xmlns:a16="http://schemas.microsoft.com/office/drawing/2014/main" id="{00000000-0008-0000-0000-000058000000}"/>
            </a:ext>
          </a:extLst>
        </xdr:cNvPr>
        <xdr:cNvSpPr txBox="1">
          <a:spLocks noChangeArrowheads="1"/>
        </xdr:cNvSpPr>
      </xdr:nvSpPr>
      <xdr:spPr bwMode="auto">
        <a:xfrm>
          <a:off x="6486525" y="8915400"/>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89" name="AutoShape 115">
          <a:extLst>
            <a:ext uri="{FF2B5EF4-FFF2-40B4-BE49-F238E27FC236}">
              <a16:creationId xmlns:a16="http://schemas.microsoft.com/office/drawing/2014/main" id="{00000000-0008-0000-0000-00005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90" name="Group 116">
          <a:extLst>
            <a:ext uri="{FF2B5EF4-FFF2-40B4-BE49-F238E27FC236}">
              <a16:creationId xmlns:a16="http://schemas.microsoft.com/office/drawing/2014/main" id="{00000000-0008-0000-0000-00005A000000}"/>
            </a:ext>
          </a:extLst>
        </xdr:cNvPr>
        <xdr:cNvGrpSpPr>
          <a:grpSpLocks/>
        </xdr:cNvGrpSpPr>
      </xdr:nvGrpSpPr>
      <xdr:grpSpPr bwMode="auto">
        <a:xfrm>
          <a:off x="7458075" y="2124075"/>
          <a:ext cx="1409700" cy="657225"/>
          <a:chOff x="762" y="230"/>
          <a:chExt cx="148" cy="69"/>
        </a:xfrm>
      </xdr:grpSpPr>
      <xdr:sp macro="" textlink="">
        <xdr:nvSpPr>
          <xdr:cNvPr id="91" name="Text Box 117">
            <a:extLst>
              <a:ext uri="{FF2B5EF4-FFF2-40B4-BE49-F238E27FC236}">
                <a16:creationId xmlns:a16="http://schemas.microsoft.com/office/drawing/2014/main" id="{00000000-0008-0000-0000-00005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92" name="AutoShape 118">
            <a:extLst>
              <a:ext uri="{FF2B5EF4-FFF2-40B4-BE49-F238E27FC236}">
                <a16:creationId xmlns:a16="http://schemas.microsoft.com/office/drawing/2014/main" id="{00000000-0008-0000-0000-00005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93" name="Group 119">
          <a:extLst>
            <a:ext uri="{FF2B5EF4-FFF2-40B4-BE49-F238E27FC236}">
              <a16:creationId xmlns:a16="http://schemas.microsoft.com/office/drawing/2014/main" id="{00000000-0008-0000-0000-00005D000000}"/>
            </a:ext>
          </a:extLst>
        </xdr:cNvPr>
        <xdr:cNvGrpSpPr>
          <a:grpSpLocks/>
        </xdr:cNvGrpSpPr>
      </xdr:nvGrpSpPr>
      <xdr:grpSpPr bwMode="auto">
        <a:xfrm>
          <a:off x="8924925" y="2295525"/>
          <a:ext cx="1400175" cy="438150"/>
          <a:chOff x="762" y="230"/>
          <a:chExt cx="148" cy="69"/>
        </a:xfrm>
      </xdr:grpSpPr>
      <xdr:sp macro="" textlink="">
        <xdr:nvSpPr>
          <xdr:cNvPr id="94" name="Text Box 120">
            <a:extLst>
              <a:ext uri="{FF2B5EF4-FFF2-40B4-BE49-F238E27FC236}">
                <a16:creationId xmlns:a16="http://schemas.microsoft.com/office/drawing/2014/main" id="{00000000-0008-0000-0000-00005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95" name="AutoShape 121">
            <a:extLst>
              <a:ext uri="{FF2B5EF4-FFF2-40B4-BE49-F238E27FC236}">
                <a16:creationId xmlns:a16="http://schemas.microsoft.com/office/drawing/2014/main" id="{00000000-0008-0000-0000-00005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96" name="Group 125">
          <a:extLst>
            <a:ext uri="{FF2B5EF4-FFF2-40B4-BE49-F238E27FC236}">
              <a16:creationId xmlns:a16="http://schemas.microsoft.com/office/drawing/2014/main" id="{00000000-0008-0000-0000-000060000000}"/>
            </a:ext>
          </a:extLst>
        </xdr:cNvPr>
        <xdr:cNvGrpSpPr>
          <a:grpSpLocks/>
        </xdr:cNvGrpSpPr>
      </xdr:nvGrpSpPr>
      <xdr:grpSpPr bwMode="auto">
        <a:xfrm>
          <a:off x="7439025" y="9296400"/>
          <a:ext cx="714375" cy="219075"/>
          <a:chOff x="750" y="956"/>
          <a:chExt cx="75" cy="18"/>
        </a:xfrm>
      </xdr:grpSpPr>
      <xdr:sp macro="" textlink="">
        <xdr:nvSpPr>
          <xdr:cNvPr id="97" name="Text Box 126">
            <a:extLst>
              <a:ext uri="{FF2B5EF4-FFF2-40B4-BE49-F238E27FC236}">
                <a16:creationId xmlns:a16="http://schemas.microsoft.com/office/drawing/2014/main" id="{00000000-0008-0000-0000-000061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98" name="Group 127">
            <a:extLst>
              <a:ext uri="{FF2B5EF4-FFF2-40B4-BE49-F238E27FC236}">
                <a16:creationId xmlns:a16="http://schemas.microsoft.com/office/drawing/2014/main" id="{00000000-0008-0000-0000-000062000000}"/>
              </a:ext>
            </a:extLst>
          </xdr:cNvPr>
          <xdr:cNvGrpSpPr>
            <a:grpSpLocks/>
          </xdr:cNvGrpSpPr>
        </xdr:nvGrpSpPr>
        <xdr:grpSpPr bwMode="auto">
          <a:xfrm>
            <a:off x="767" y="958"/>
            <a:ext cx="18" cy="15"/>
            <a:chOff x="525" y="768"/>
            <a:chExt cx="18" cy="15"/>
          </a:xfrm>
        </xdr:grpSpPr>
        <xdr:sp macro="" textlink="">
          <xdr:nvSpPr>
            <xdr:cNvPr id="102" name="Oval 128">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 name="Text Box 129">
              <a:extLst>
                <a:ext uri="{FF2B5EF4-FFF2-40B4-BE49-F238E27FC236}">
                  <a16:creationId xmlns:a16="http://schemas.microsoft.com/office/drawing/2014/main" id="{00000000-0008-0000-0000-00006700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99" name="Group 130">
            <a:extLst>
              <a:ext uri="{FF2B5EF4-FFF2-40B4-BE49-F238E27FC236}">
                <a16:creationId xmlns:a16="http://schemas.microsoft.com/office/drawing/2014/main" id="{00000000-0008-0000-0000-000063000000}"/>
              </a:ext>
            </a:extLst>
          </xdr:cNvPr>
          <xdr:cNvGrpSpPr>
            <a:grpSpLocks/>
          </xdr:cNvGrpSpPr>
        </xdr:nvGrpSpPr>
        <xdr:grpSpPr bwMode="auto">
          <a:xfrm>
            <a:off x="793" y="956"/>
            <a:ext cx="18" cy="18"/>
            <a:chOff x="527" y="766"/>
            <a:chExt cx="18" cy="18"/>
          </a:xfrm>
        </xdr:grpSpPr>
        <xdr:sp macro="" textlink="">
          <xdr:nvSpPr>
            <xdr:cNvPr id="100" name="Oval 131">
              <a:extLst>
                <a:ext uri="{FF2B5EF4-FFF2-40B4-BE49-F238E27FC236}">
                  <a16:creationId xmlns:a16="http://schemas.microsoft.com/office/drawing/2014/main" id="{00000000-0008-0000-0000-000064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1" name="Text Box 132">
              <a:extLst>
                <a:ext uri="{FF2B5EF4-FFF2-40B4-BE49-F238E27FC236}">
                  <a16:creationId xmlns:a16="http://schemas.microsoft.com/office/drawing/2014/main" id="{00000000-0008-0000-0000-00006500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04" name="Group 133">
          <a:extLst>
            <a:ext uri="{FF2B5EF4-FFF2-40B4-BE49-F238E27FC236}">
              <a16:creationId xmlns:a16="http://schemas.microsoft.com/office/drawing/2014/main" id="{00000000-0008-0000-0000-000068000000}"/>
            </a:ext>
          </a:extLst>
        </xdr:cNvPr>
        <xdr:cNvGrpSpPr>
          <a:grpSpLocks/>
        </xdr:cNvGrpSpPr>
      </xdr:nvGrpSpPr>
      <xdr:grpSpPr bwMode="auto">
        <a:xfrm>
          <a:off x="8467725" y="9305925"/>
          <a:ext cx="714375" cy="219075"/>
          <a:chOff x="864" y="956"/>
          <a:chExt cx="75" cy="18"/>
        </a:xfrm>
      </xdr:grpSpPr>
      <xdr:sp macro="" textlink="">
        <xdr:nvSpPr>
          <xdr:cNvPr id="105" name="Text Box 134">
            <a:extLst>
              <a:ext uri="{FF2B5EF4-FFF2-40B4-BE49-F238E27FC236}">
                <a16:creationId xmlns:a16="http://schemas.microsoft.com/office/drawing/2014/main" id="{00000000-0008-0000-0000-000069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06" name="Group 135">
            <a:extLst>
              <a:ext uri="{FF2B5EF4-FFF2-40B4-BE49-F238E27FC236}">
                <a16:creationId xmlns:a16="http://schemas.microsoft.com/office/drawing/2014/main" id="{00000000-0008-0000-0000-00006A000000}"/>
              </a:ext>
            </a:extLst>
          </xdr:cNvPr>
          <xdr:cNvGrpSpPr>
            <a:grpSpLocks/>
          </xdr:cNvGrpSpPr>
        </xdr:nvGrpSpPr>
        <xdr:grpSpPr bwMode="auto">
          <a:xfrm>
            <a:off x="882" y="956"/>
            <a:ext cx="18" cy="18"/>
            <a:chOff x="526" y="766"/>
            <a:chExt cx="18" cy="18"/>
          </a:xfrm>
        </xdr:grpSpPr>
        <xdr:sp macro="" textlink="">
          <xdr:nvSpPr>
            <xdr:cNvPr id="110" name="Oval 136">
              <a:extLst>
                <a:ext uri="{FF2B5EF4-FFF2-40B4-BE49-F238E27FC236}">
                  <a16:creationId xmlns:a16="http://schemas.microsoft.com/office/drawing/2014/main" id="{00000000-0008-0000-0000-00006E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1" name="Text Box 137">
              <a:extLst>
                <a:ext uri="{FF2B5EF4-FFF2-40B4-BE49-F238E27FC236}">
                  <a16:creationId xmlns:a16="http://schemas.microsoft.com/office/drawing/2014/main" id="{00000000-0008-0000-0000-00006F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07" name="Group 138">
            <a:extLst>
              <a:ext uri="{FF2B5EF4-FFF2-40B4-BE49-F238E27FC236}">
                <a16:creationId xmlns:a16="http://schemas.microsoft.com/office/drawing/2014/main" id="{00000000-0008-0000-0000-00006B000000}"/>
              </a:ext>
            </a:extLst>
          </xdr:cNvPr>
          <xdr:cNvGrpSpPr>
            <a:grpSpLocks/>
          </xdr:cNvGrpSpPr>
        </xdr:nvGrpSpPr>
        <xdr:grpSpPr bwMode="auto">
          <a:xfrm>
            <a:off x="906" y="956"/>
            <a:ext cx="18" cy="18"/>
            <a:chOff x="526" y="766"/>
            <a:chExt cx="18" cy="18"/>
          </a:xfrm>
        </xdr:grpSpPr>
        <xdr:sp macro="" textlink="">
          <xdr:nvSpPr>
            <xdr:cNvPr id="108" name="Oval 139">
              <a:extLst>
                <a:ext uri="{FF2B5EF4-FFF2-40B4-BE49-F238E27FC236}">
                  <a16:creationId xmlns:a16="http://schemas.microsoft.com/office/drawing/2014/main" id="{00000000-0008-0000-0000-00006C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9" name="Text Box 140">
              <a:extLst>
                <a:ext uri="{FF2B5EF4-FFF2-40B4-BE49-F238E27FC236}">
                  <a16:creationId xmlns:a16="http://schemas.microsoft.com/office/drawing/2014/main" id="{00000000-0008-0000-0000-00006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12" name="Group 141">
          <a:extLst>
            <a:ext uri="{FF2B5EF4-FFF2-40B4-BE49-F238E27FC236}">
              <a16:creationId xmlns:a16="http://schemas.microsoft.com/office/drawing/2014/main" id="{00000000-0008-0000-0000-000070000000}"/>
            </a:ext>
          </a:extLst>
        </xdr:cNvPr>
        <xdr:cNvGrpSpPr>
          <a:grpSpLocks/>
        </xdr:cNvGrpSpPr>
      </xdr:nvGrpSpPr>
      <xdr:grpSpPr bwMode="auto">
        <a:xfrm>
          <a:off x="7305675" y="9296400"/>
          <a:ext cx="180975" cy="209550"/>
          <a:chOff x="524" y="765"/>
          <a:chExt cx="18" cy="18"/>
        </a:xfrm>
      </xdr:grpSpPr>
      <xdr:sp macro="" textlink="">
        <xdr:nvSpPr>
          <xdr:cNvPr id="113" name="Oval 142">
            <a:extLst>
              <a:ext uri="{FF2B5EF4-FFF2-40B4-BE49-F238E27FC236}">
                <a16:creationId xmlns:a16="http://schemas.microsoft.com/office/drawing/2014/main" id="{00000000-0008-0000-0000-000071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4" name="Text Box 143">
            <a:extLst>
              <a:ext uri="{FF2B5EF4-FFF2-40B4-BE49-F238E27FC236}">
                <a16:creationId xmlns:a16="http://schemas.microsoft.com/office/drawing/2014/main" id="{00000000-0008-0000-0000-000072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15" name="Group 144">
          <a:extLst>
            <a:ext uri="{FF2B5EF4-FFF2-40B4-BE49-F238E27FC236}">
              <a16:creationId xmlns:a16="http://schemas.microsoft.com/office/drawing/2014/main" id="{00000000-0008-0000-0000-000073000000}"/>
            </a:ext>
          </a:extLst>
        </xdr:cNvPr>
        <xdr:cNvGrpSpPr>
          <a:grpSpLocks/>
        </xdr:cNvGrpSpPr>
      </xdr:nvGrpSpPr>
      <xdr:grpSpPr bwMode="auto">
        <a:xfrm>
          <a:off x="8391525" y="9315450"/>
          <a:ext cx="209550" cy="209550"/>
          <a:chOff x="526" y="765"/>
          <a:chExt cx="18" cy="18"/>
        </a:xfrm>
      </xdr:grpSpPr>
      <xdr:sp macro="" textlink="">
        <xdr:nvSpPr>
          <xdr:cNvPr id="116" name="Oval 145">
            <a:extLst>
              <a:ext uri="{FF2B5EF4-FFF2-40B4-BE49-F238E27FC236}">
                <a16:creationId xmlns:a16="http://schemas.microsoft.com/office/drawing/2014/main" id="{00000000-0008-0000-0000-000074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7" name="Text Box 146">
            <a:extLst>
              <a:ext uri="{FF2B5EF4-FFF2-40B4-BE49-F238E27FC236}">
                <a16:creationId xmlns:a16="http://schemas.microsoft.com/office/drawing/2014/main" id="{00000000-0008-0000-0000-000075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18" name="Group 147">
          <a:extLst>
            <a:ext uri="{FF2B5EF4-FFF2-40B4-BE49-F238E27FC236}">
              <a16:creationId xmlns:a16="http://schemas.microsoft.com/office/drawing/2014/main" id="{00000000-0008-0000-0000-000076000000}"/>
            </a:ext>
          </a:extLst>
        </xdr:cNvPr>
        <xdr:cNvGrpSpPr>
          <a:grpSpLocks/>
        </xdr:cNvGrpSpPr>
      </xdr:nvGrpSpPr>
      <xdr:grpSpPr bwMode="auto">
        <a:xfrm>
          <a:off x="1809750" y="9277350"/>
          <a:ext cx="190500" cy="200025"/>
          <a:chOff x="526" y="765"/>
          <a:chExt cx="18" cy="18"/>
        </a:xfrm>
      </xdr:grpSpPr>
      <xdr:sp macro="" textlink="">
        <xdr:nvSpPr>
          <xdr:cNvPr id="119" name="Oval 148">
            <a:extLst>
              <a:ext uri="{FF2B5EF4-FFF2-40B4-BE49-F238E27FC236}">
                <a16:creationId xmlns:a16="http://schemas.microsoft.com/office/drawing/2014/main" id="{00000000-0008-0000-0000-000077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0" name="Text Box 149">
            <a:extLst>
              <a:ext uri="{FF2B5EF4-FFF2-40B4-BE49-F238E27FC236}">
                <a16:creationId xmlns:a16="http://schemas.microsoft.com/office/drawing/2014/main" id="{00000000-0008-0000-0000-000078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21" name="Group 160">
          <a:extLst>
            <a:ext uri="{FF2B5EF4-FFF2-40B4-BE49-F238E27FC236}">
              <a16:creationId xmlns:a16="http://schemas.microsoft.com/office/drawing/2014/main" id="{00000000-0008-0000-0000-000079000000}"/>
            </a:ext>
          </a:extLst>
        </xdr:cNvPr>
        <xdr:cNvGrpSpPr>
          <a:grpSpLocks/>
        </xdr:cNvGrpSpPr>
      </xdr:nvGrpSpPr>
      <xdr:grpSpPr bwMode="auto">
        <a:xfrm>
          <a:off x="6248400" y="7239000"/>
          <a:ext cx="714375" cy="190500"/>
          <a:chOff x="404" y="956"/>
          <a:chExt cx="75" cy="19"/>
        </a:xfrm>
      </xdr:grpSpPr>
      <xdr:sp macro="" textlink="">
        <xdr:nvSpPr>
          <xdr:cNvPr id="122" name="Text Box 161">
            <a:extLst>
              <a:ext uri="{FF2B5EF4-FFF2-40B4-BE49-F238E27FC236}">
                <a16:creationId xmlns:a16="http://schemas.microsoft.com/office/drawing/2014/main" id="{00000000-0008-0000-0000-00007A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23" name="Group 162">
            <a:extLst>
              <a:ext uri="{FF2B5EF4-FFF2-40B4-BE49-F238E27FC236}">
                <a16:creationId xmlns:a16="http://schemas.microsoft.com/office/drawing/2014/main" id="{00000000-0008-0000-0000-00007B000000}"/>
              </a:ext>
            </a:extLst>
          </xdr:cNvPr>
          <xdr:cNvGrpSpPr>
            <a:grpSpLocks/>
          </xdr:cNvGrpSpPr>
        </xdr:nvGrpSpPr>
        <xdr:grpSpPr bwMode="auto">
          <a:xfrm>
            <a:off x="421" y="957"/>
            <a:ext cx="18" cy="18"/>
            <a:chOff x="525" y="766"/>
            <a:chExt cx="18" cy="18"/>
          </a:xfrm>
        </xdr:grpSpPr>
        <xdr:sp macro="" textlink="">
          <xdr:nvSpPr>
            <xdr:cNvPr id="127" name="Oval 163">
              <a:extLst>
                <a:ext uri="{FF2B5EF4-FFF2-40B4-BE49-F238E27FC236}">
                  <a16:creationId xmlns:a16="http://schemas.microsoft.com/office/drawing/2014/main" id="{00000000-0008-0000-0000-00007F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8" name="Text Box 164">
              <a:extLst>
                <a:ext uri="{FF2B5EF4-FFF2-40B4-BE49-F238E27FC236}">
                  <a16:creationId xmlns:a16="http://schemas.microsoft.com/office/drawing/2014/main" id="{00000000-0008-0000-0000-000080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24" name="Group 165">
            <a:extLst>
              <a:ext uri="{FF2B5EF4-FFF2-40B4-BE49-F238E27FC236}">
                <a16:creationId xmlns:a16="http://schemas.microsoft.com/office/drawing/2014/main" id="{00000000-0008-0000-0000-00007C000000}"/>
              </a:ext>
            </a:extLst>
          </xdr:cNvPr>
          <xdr:cNvGrpSpPr>
            <a:grpSpLocks/>
          </xdr:cNvGrpSpPr>
        </xdr:nvGrpSpPr>
        <xdr:grpSpPr bwMode="auto">
          <a:xfrm>
            <a:off x="446" y="956"/>
            <a:ext cx="18" cy="18"/>
            <a:chOff x="526" y="765"/>
            <a:chExt cx="18" cy="18"/>
          </a:xfrm>
        </xdr:grpSpPr>
        <xdr:sp macro="" textlink="">
          <xdr:nvSpPr>
            <xdr:cNvPr id="125" name="Oval 166">
              <a:extLst>
                <a:ext uri="{FF2B5EF4-FFF2-40B4-BE49-F238E27FC236}">
                  <a16:creationId xmlns:a16="http://schemas.microsoft.com/office/drawing/2014/main" id="{00000000-0008-0000-0000-00007D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6" name="Text Box 167">
              <a:extLst>
                <a:ext uri="{FF2B5EF4-FFF2-40B4-BE49-F238E27FC236}">
                  <a16:creationId xmlns:a16="http://schemas.microsoft.com/office/drawing/2014/main" id="{00000000-0008-0000-0000-00007E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42</xdr:row>
      <xdr:rowOff>0</xdr:rowOff>
    </xdr:from>
    <xdr:to>
      <xdr:col>34</xdr:col>
      <xdr:colOff>200025</xdr:colOff>
      <xdr:row>43</xdr:row>
      <xdr:rowOff>0</xdr:rowOff>
    </xdr:to>
    <xdr:grpSp>
      <xdr:nvGrpSpPr>
        <xdr:cNvPr id="129" name="Group 170">
          <a:extLst>
            <a:ext uri="{FF2B5EF4-FFF2-40B4-BE49-F238E27FC236}">
              <a16:creationId xmlns:a16="http://schemas.microsoft.com/office/drawing/2014/main" id="{00000000-0008-0000-0000-000081000000}"/>
            </a:ext>
          </a:extLst>
        </xdr:cNvPr>
        <xdr:cNvGrpSpPr>
          <a:grpSpLocks/>
        </xdr:cNvGrpSpPr>
      </xdr:nvGrpSpPr>
      <xdr:grpSpPr bwMode="auto">
        <a:xfrm>
          <a:off x="6343650" y="6943725"/>
          <a:ext cx="190500" cy="190500"/>
          <a:chOff x="525" y="765"/>
          <a:chExt cx="18" cy="18"/>
        </a:xfrm>
      </xdr:grpSpPr>
      <xdr:sp macro="" textlink="">
        <xdr:nvSpPr>
          <xdr:cNvPr id="130" name="Oval 171">
            <a:extLst>
              <a:ext uri="{FF2B5EF4-FFF2-40B4-BE49-F238E27FC236}">
                <a16:creationId xmlns:a16="http://schemas.microsoft.com/office/drawing/2014/main" id="{00000000-0008-0000-0000-000082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1" name="Text Box 172">
            <a:extLst>
              <a:ext uri="{FF2B5EF4-FFF2-40B4-BE49-F238E27FC236}">
                <a16:creationId xmlns:a16="http://schemas.microsoft.com/office/drawing/2014/main" id="{00000000-0008-0000-0000-000083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2" name="Group 173">
          <a:extLst>
            <a:ext uri="{FF2B5EF4-FFF2-40B4-BE49-F238E27FC236}">
              <a16:creationId xmlns:a16="http://schemas.microsoft.com/office/drawing/2014/main" id="{00000000-0008-0000-0000-000084000000}"/>
            </a:ext>
          </a:extLst>
        </xdr:cNvPr>
        <xdr:cNvGrpSpPr>
          <a:grpSpLocks/>
        </xdr:cNvGrpSpPr>
      </xdr:nvGrpSpPr>
      <xdr:grpSpPr bwMode="auto">
        <a:xfrm>
          <a:off x="6362700" y="6534150"/>
          <a:ext cx="190500" cy="190500"/>
          <a:chOff x="526" y="766"/>
          <a:chExt cx="18" cy="18"/>
        </a:xfrm>
      </xdr:grpSpPr>
      <xdr:sp macro="" textlink="">
        <xdr:nvSpPr>
          <xdr:cNvPr id="133" name="Oval 174">
            <a:extLst>
              <a:ext uri="{FF2B5EF4-FFF2-40B4-BE49-F238E27FC236}">
                <a16:creationId xmlns:a16="http://schemas.microsoft.com/office/drawing/2014/main" id="{00000000-0008-0000-0000-000085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4" name="Text Box 175">
            <a:extLst>
              <a:ext uri="{FF2B5EF4-FFF2-40B4-BE49-F238E27FC236}">
                <a16:creationId xmlns:a16="http://schemas.microsoft.com/office/drawing/2014/main" id="{00000000-0008-0000-0000-000086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0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36" name="Text Box 59">
          <a:extLst>
            <a:ext uri="{FF2B5EF4-FFF2-40B4-BE49-F238E27FC236}">
              <a16:creationId xmlns:a16="http://schemas.microsoft.com/office/drawing/2014/main" id="{00000000-0008-0000-0000-00008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7" name="グループ化 3">
              <a:extLst>
                <a:ext uri="{FF2B5EF4-FFF2-40B4-BE49-F238E27FC236}">
                  <a16:creationId xmlns:a16="http://schemas.microsoft.com/office/drawing/2014/main" id="{00000000-0008-0000-0000-000089000000}"/>
                </a:ext>
              </a:extLst>
            </xdr:cNvPr>
            <xdr:cNvGrpSpPr>
              <a:grpSpLocks/>
            </xdr:cNvGrpSpPr>
          </xdr:nvGrpSpPr>
          <xdr:grpSpPr bwMode="auto">
            <a:xfrm>
              <a:off x="12020550" y="695325"/>
              <a:ext cx="857250" cy="676275"/>
              <a:chOff x="12020618" y="695325"/>
              <a:chExt cx="857253" cy="6762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12634004"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12020618"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8" name="Group 108">
          <a:extLst>
            <a:ext uri="{FF2B5EF4-FFF2-40B4-BE49-F238E27FC236}">
              <a16:creationId xmlns:a16="http://schemas.microsoft.com/office/drawing/2014/main" id="{00000000-0008-0000-0000-00008A000000}"/>
            </a:ext>
          </a:extLst>
        </xdr:cNvPr>
        <xdr:cNvGrpSpPr>
          <a:grpSpLocks/>
        </xdr:cNvGrpSpPr>
      </xdr:nvGrpSpPr>
      <xdr:grpSpPr bwMode="auto">
        <a:xfrm>
          <a:off x="6315075" y="9305925"/>
          <a:ext cx="209550" cy="219075"/>
          <a:chOff x="525" y="766"/>
          <a:chExt cx="18" cy="18"/>
        </a:xfrm>
      </xdr:grpSpPr>
      <xdr:sp macro="" textlink="">
        <xdr:nvSpPr>
          <xdr:cNvPr id="139" name="Oval 109">
            <a:extLst>
              <a:ext uri="{FF2B5EF4-FFF2-40B4-BE49-F238E27FC236}">
                <a16:creationId xmlns:a16="http://schemas.microsoft.com/office/drawing/2014/main" id="{00000000-0008-0000-0000-00008B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0" name="Text Box 110">
            <a:extLst>
              <a:ext uri="{FF2B5EF4-FFF2-40B4-BE49-F238E27FC236}">
                <a16:creationId xmlns:a16="http://schemas.microsoft.com/office/drawing/2014/main" id="{00000000-0008-0000-0000-00008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41" name="Group 108">
          <a:extLst>
            <a:ext uri="{FF2B5EF4-FFF2-40B4-BE49-F238E27FC236}">
              <a16:creationId xmlns:a16="http://schemas.microsoft.com/office/drawing/2014/main" id="{00000000-0008-0000-0000-00008D000000}"/>
            </a:ext>
          </a:extLst>
        </xdr:cNvPr>
        <xdr:cNvGrpSpPr>
          <a:grpSpLocks/>
        </xdr:cNvGrpSpPr>
      </xdr:nvGrpSpPr>
      <xdr:grpSpPr bwMode="auto">
        <a:xfrm>
          <a:off x="5229225" y="9296400"/>
          <a:ext cx="209550" cy="219075"/>
          <a:chOff x="525" y="766"/>
          <a:chExt cx="18" cy="18"/>
        </a:xfrm>
      </xdr:grpSpPr>
      <xdr:sp macro="" textlink="">
        <xdr:nvSpPr>
          <xdr:cNvPr id="142" name="Oval 109">
            <a:extLst>
              <a:ext uri="{FF2B5EF4-FFF2-40B4-BE49-F238E27FC236}">
                <a16:creationId xmlns:a16="http://schemas.microsoft.com/office/drawing/2014/main" id="{00000000-0008-0000-0000-00008E00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3" name="Text Box 110">
            <a:extLst>
              <a:ext uri="{FF2B5EF4-FFF2-40B4-BE49-F238E27FC236}">
                <a16:creationId xmlns:a16="http://schemas.microsoft.com/office/drawing/2014/main" id="{00000000-0008-0000-0000-00008F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52</xdr:col>
      <xdr:colOff>10353</xdr:colOff>
      <xdr:row>53</xdr:row>
      <xdr:rowOff>41414</xdr:rowOff>
    </xdr:from>
    <xdr:to>
      <xdr:col>53</xdr:col>
      <xdr:colOff>16565</xdr:colOff>
      <xdr:row>54</xdr:row>
      <xdr:rowOff>216591</xdr:rowOff>
    </xdr:to>
    <xdr:sp macro="" textlink="">
      <xdr:nvSpPr>
        <xdr:cNvPr id="144" name="Text Box 18">
          <a:extLst>
            <a:ext uri="{FF2B5EF4-FFF2-40B4-BE49-F238E27FC236}">
              <a16:creationId xmlns:a16="http://schemas.microsoft.com/office/drawing/2014/main" id="{00000000-0008-0000-0000-000090000000}"/>
            </a:ext>
          </a:extLst>
        </xdr:cNvPr>
        <xdr:cNvSpPr txBox="1">
          <a:spLocks noChangeArrowheads="1"/>
        </xdr:cNvSpPr>
      </xdr:nvSpPr>
      <xdr:spPr bwMode="auto">
        <a:xfrm>
          <a:off x="9287703" y="8509139"/>
          <a:ext cx="1300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twoCellAnchor>
    <xdr:from>
      <xdr:col>68</xdr:col>
      <xdr:colOff>47624</xdr:colOff>
      <xdr:row>0</xdr:row>
      <xdr:rowOff>114300</xdr:rowOff>
    </xdr:from>
    <xdr:to>
      <xdr:col>83</xdr:col>
      <xdr:colOff>180974</xdr:colOff>
      <xdr:row>17</xdr:row>
      <xdr:rowOff>38100</xdr:rowOff>
    </xdr:to>
    <xdr:sp macro="" textlink="">
      <xdr:nvSpPr>
        <xdr:cNvPr id="145" name="円/楕円 164">
          <a:extLst>
            <a:ext uri="{FF2B5EF4-FFF2-40B4-BE49-F238E27FC236}">
              <a16:creationId xmlns:a16="http://schemas.microsoft.com/office/drawing/2014/main" id="{00000000-0008-0000-0000-000091000000}"/>
            </a:ext>
          </a:extLst>
        </xdr:cNvPr>
        <xdr:cNvSpPr/>
      </xdr:nvSpPr>
      <xdr:spPr>
        <a:xfrm>
          <a:off x="11591924" y="114300"/>
          <a:ext cx="2047875" cy="14097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2000">
              <a:solidFill>
                <a:srgbClr val="FF0000"/>
              </a:solidFill>
            </a:rPr>
            <a:t>【6】</a:t>
          </a:r>
        </a:p>
        <a:p>
          <a:pPr algn="ctr"/>
          <a:r>
            <a:rPr kumimoji="1" lang="ja-JP" altLang="en-US" sz="1400" b="1">
              <a:solidFill>
                <a:srgbClr val="FF0000"/>
              </a:solidFill>
            </a:rPr>
            <a:t>置場・事務所等の記入例</a:t>
          </a:r>
        </a:p>
      </xdr:txBody>
    </xdr:sp>
    <xdr:clientData/>
  </xdr:twoCellAnchor>
  <xdr:twoCellAnchor>
    <xdr:from>
      <xdr:col>40</xdr:col>
      <xdr:colOff>285750</xdr:colOff>
      <xdr:row>25</xdr:row>
      <xdr:rowOff>161925</xdr:rowOff>
    </xdr:from>
    <xdr:to>
      <xdr:col>71</xdr:col>
      <xdr:colOff>17319</xdr:colOff>
      <xdr:row>38</xdr:row>
      <xdr:rowOff>86590</xdr:rowOff>
    </xdr:to>
    <xdr:sp macro="" textlink="">
      <xdr:nvSpPr>
        <xdr:cNvPr id="146" name="乗算記号 145">
          <a:extLst>
            <a:ext uri="{FF2B5EF4-FFF2-40B4-BE49-F238E27FC236}">
              <a16:creationId xmlns:a16="http://schemas.microsoft.com/office/drawing/2014/main" id="{00000000-0008-0000-0000-000092000000}"/>
            </a:ext>
          </a:extLst>
        </xdr:cNvPr>
        <xdr:cNvSpPr/>
      </xdr:nvSpPr>
      <xdr:spPr>
        <a:xfrm>
          <a:off x="7715250" y="2950152"/>
          <a:ext cx="4147705" cy="3093893"/>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428625</xdr:colOff>
      <xdr:row>26</xdr:row>
      <xdr:rowOff>0</xdr:rowOff>
    </xdr:from>
    <xdr:to>
      <xdr:col>39</xdr:col>
      <xdr:colOff>0</xdr:colOff>
      <xdr:row>26</xdr:row>
      <xdr:rowOff>171450</xdr:rowOff>
    </xdr:to>
    <xdr:sp macro="" textlink="">
      <xdr:nvSpPr>
        <xdr:cNvPr id="147" name="Text Box 65">
          <a:extLst>
            <a:ext uri="{FF2B5EF4-FFF2-40B4-BE49-F238E27FC236}">
              <a16:creationId xmlns:a16="http://schemas.microsoft.com/office/drawing/2014/main" id="{00000000-0008-0000-0000-000093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27</xdr:row>
      <xdr:rowOff>0</xdr:rowOff>
    </xdr:from>
    <xdr:to>
      <xdr:col>39</xdr:col>
      <xdr:colOff>0</xdr:colOff>
      <xdr:row>27</xdr:row>
      <xdr:rowOff>171450</xdr:rowOff>
    </xdr:to>
    <xdr:sp macro="" textlink="">
      <xdr:nvSpPr>
        <xdr:cNvPr id="148" name="Text Box 65">
          <a:extLst>
            <a:ext uri="{FF2B5EF4-FFF2-40B4-BE49-F238E27FC236}">
              <a16:creationId xmlns:a16="http://schemas.microsoft.com/office/drawing/2014/main" id="{00000000-0008-0000-0000-000094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28</xdr:row>
      <xdr:rowOff>0</xdr:rowOff>
    </xdr:from>
    <xdr:to>
      <xdr:col>39</xdr:col>
      <xdr:colOff>0</xdr:colOff>
      <xdr:row>28</xdr:row>
      <xdr:rowOff>171450</xdr:rowOff>
    </xdr:to>
    <xdr:sp macro="" textlink="">
      <xdr:nvSpPr>
        <xdr:cNvPr id="149" name="Text Box 65">
          <a:extLst>
            <a:ext uri="{FF2B5EF4-FFF2-40B4-BE49-F238E27FC236}">
              <a16:creationId xmlns:a16="http://schemas.microsoft.com/office/drawing/2014/main" id="{00000000-0008-0000-0000-00009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29</xdr:row>
      <xdr:rowOff>0</xdr:rowOff>
    </xdr:from>
    <xdr:to>
      <xdr:col>39</xdr:col>
      <xdr:colOff>0</xdr:colOff>
      <xdr:row>29</xdr:row>
      <xdr:rowOff>171450</xdr:rowOff>
    </xdr:to>
    <xdr:sp macro="" textlink="">
      <xdr:nvSpPr>
        <xdr:cNvPr id="150" name="Text Box 65">
          <a:extLst>
            <a:ext uri="{FF2B5EF4-FFF2-40B4-BE49-F238E27FC236}">
              <a16:creationId xmlns:a16="http://schemas.microsoft.com/office/drawing/2014/main" id="{00000000-0008-0000-0000-000096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30</xdr:row>
      <xdr:rowOff>0</xdr:rowOff>
    </xdr:from>
    <xdr:to>
      <xdr:col>39</xdr:col>
      <xdr:colOff>0</xdr:colOff>
      <xdr:row>30</xdr:row>
      <xdr:rowOff>171450</xdr:rowOff>
    </xdr:to>
    <xdr:sp macro="" textlink="">
      <xdr:nvSpPr>
        <xdr:cNvPr id="151" name="Text Box 65">
          <a:extLst>
            <a:ext uri="{FF2B5EF4-FFF2-40B4-BE49-F238E27FC236}">
              <a16:creationId xmlns:a16="http://schemas.microsoft.com/office/drawing/2014/main" id="{00000000-0008-0000-0000-000097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31</xdr:row>
      <xdr:rowOff>0</xdr:rowOff>
    </xdr:from>
    <xdr:to>
      <xdr:col>39</xdr:col>
      <xdr:colOff>0</xdr:colOff>
      <xdr:row>31</xdr:row>
      <xdr:rowOff>171450</xdr:rowOff>
    </xdr:to>
    <xdr:sp macro="" textlink="">
      <xdr:nvSpPr>
        <xdr:cNvPr id="152" name="Text Box 65">
          <a:extLst>
            <a:ext uri="{FF2B5EF4-FFF2-40B4-BE49-F238E27FC236}">
              <a16:creationId xmlns:a16="http://schemas.microsoft.com/office/drawing/2014/main" id="{00000000-0008-0000-0000-000098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32</xdr:row>
      <xdr:rowOff>0</xdr:rowOff>
    </xdr:from>
    <xdr:to>
      <xdr:col>39</xdr:col>
      <xdr:colOff>0</xdr:colOff>
      <xdr:row>32</xdr:row>
      <xdr:rowOff>171450</xdr:rowOff>
    </xdr:to>
    <xdr:sp macro="" textlink="">
      <xdr:nvSpPr>
        <xdr:cNvPr id="153" name="Text Box 65">
          <a:extLst>
            <a:ext uri="{FF2B5EF4-FFF2-40B4-BE49-F238E27FC236}">
              <a16:creationId xmlns:a16="http://schemas.microsoft.com/office/drawing/2014/main" id="{00000000-0008-0000-0000-00009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33</xdr:row>
      <xdr:rowOff>0</xdr:rowOff>
    </xdr:from>
    <xdr:to>
      <xdr:col>39</xdr:col>
      <xdr:colOff>0</xdr:colOff>
      <xdr:row>33</xdr:row>
      <xdr:rowOff>171450</xdr:rowOff>
    </xdr:to>
    <xdr:sp macro="" textlink="">
      <xdr:nvSpPr>
        <xdr:cNvPr id="154" name="Text Box 65">
          <a:extLst>
            <a:ext uri="{FF2B5EF4-FFF2-40B4-BE49-F238E27FC236}">
              <a16:creationId xmlns:a16="http://schemas.microsoft.com/office/drawing/2014/main" id="{00000000-0008-0000-0000-00009A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34</xdr:row>
      <xdr:rowOff>0</xdr:rowOff>
    </xdr:from>
    <xdr:to>
      <xdr:col>39</xdr:col>
      <xdr:colOff>0</xdr:colOff>
      <xdr:row>34</xdr:row>
      <xdr:rowOff>171450</xdr:rowOff>
    </xdr:to>
    <xdr:sp macro="" textlink="">
      <xdr:nvSpPr>
        <xdr:cNvPr id="155" name="Text Box 65">
          <a:extLst>
            <a:ext uri="{FF2B5EF4-FFF2-40B4-BE49-F238E27FC236}">
              <a16:creationId xmlns:a16="http://schemas.microsoft.com/office/drawing/2014/main" id="{00000000-0008-0000-0000-00009B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35</xdr:row>
      <xdr:rowOff>0</xdr:rowOff>
    </xdr:from>
    <xdr:to>
      <xdr:col>39</xdr:col>
      <xdr:colOff>0</xdr:colOff>
      <xdr:row>35</xdr:row>
      <xdr:rowOff>171450</xdr:rowOff>
    </xdr:to>
    <xdr:sp macro="" textlink="">
      <xdr:nvSpPr>
        <xdr:cNvPr id="156" name="Text Box 65">
          <a:extLst>
            <a:ext uri="{FF2B5EF4-FFF2-40B4-BE49-F238E27FC236}">
              <a16:creationId xmlns:a16="http://schemas.microsoft.com/office/drawing/2014/main" id="{00000000-0008-0000-0000-00009C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428625</xdr:colOff>
      <xdr:row>36</xdr:row>
      <xdr:rowOff>0</xdr:rowOff>
    </xdr:from>
    <xdr:to>
      <xdr:col>39</xdr:col>
      <xdr:colOff>0</xdr:colOff>
      <xdr:row>36</xdr:row>
      <xdr:rowOff>171450</xdr:rowOff>
    </xdr:to>
    <xdr:sp macro="" textlink="">
      <xdr:nvSpPr>
        <xdr:cNvPr id="157" name="Text Box 65">
          <a:extLst>
            <a:ext uri="{FF2B5EF4-FFF2-40B4-BE49-F238E27FC236}">
              <a16:creationId xmlns:a16="http://schemas.microsoft.com/office/drawing/2014/main" id="{00000000-0008-0000-0000-00009D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161925</xdr:colOff>
      <xdr:row>22</xdr:row>
      <xdr:rowOff>95250</xdr:rowOff>
    </xdr:from>
    <xdr:to>
      <xdr:col>25</xdr:col>
      <xdr:colOff>200025</xdr:colOff>
      <xdr:row>23</xdr:row>
      <xdr:rowOff>161925</xdr:rowOff>
    </xdr:to>
    <xdr:cxnSp macro="">
      <xdr:nvCxnSpPr>
        <xdr:cNvPr id="158" name="直線矢印コネクタ 157">
          <a:extLst>
            <a:ext uri="{FF2B5EF4-FFF2-40B4-BE49-F238E27FC236}">
              <a16:creationId xmlns:a16="http://schemas.microsoft.com/office/drawing/2014/main" id="{F7E977ED-2881-4993-B848-E3C853446A9D}"/>
            </a:ext>
          </a:extLst>
        </xdr:cNvPr>
        <xdr:cNvCxnSpPr/>
      </xdr:nvCxnSpPr>
      <xdr:spPr>
        <a:xfrm flipV="1">
          <a:off x="4648200" y="2371725"/>
          <a:ext cx="38100" cy="238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3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3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3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3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3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3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3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3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3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3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3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3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3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3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3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3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3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3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3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3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3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3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3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id="{00000000-0008-0000-0300-0000EE340000}"/>
            </a:ext>
          </a:extLst>
        </xdr:cNvPr>
        <xdr:cNvGrpSpPr>
          <a:grpSpLocks/>
        </xdr:cNvGrpSpPr>
      </xdr:nvGrpSpPr>
      <xdr:grpSpPr bwMode="auto">
        <a:xfrm>
          <a:off x="10734675" y="6515100"/>
          <a:ext cx="219075" cy="209550"/>
          <a:chOff x="523" y="764"/>
          <a:chExt cx="20" cy="19"/>
        </a:xfrm>
      </xdr:grpSpPr>
      <xdr:sp macro="" textlink="">
        <xdr:nvSpPr>
          <xdr:cNvPr id="13702" name="Oval 28">
            <a:extLst>
              <a:ext uri="{FF2B5EF4-FFF2-40B4-BE49-F238E27FC236}">
                <a16:creationId xmlns:a16="http://schemas.microsoft.com/office/drawing/2014/main" id="{00000000-0008-0000-03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3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id="{00000000-0008-0000-0300-0000F0340000}"/>
            </a:ext>
          </a:extLst>
        </xdr:cNvPr>
        <xdr:cNvGrpSpPr>
          <a:grpSpLocks/>
        </xdr:cNvGrpSpPr>
      </xdr:nvGrpSpPr>
      <xdr:grpSpPr bwMode="auto">
        <a:xfrm>
          <a:off x="10763250" y="6896100"/>
          <a:ext cx="190500" cy="190500"/>
          <a:chOff x="526" y="766"/>
          <a:chExt cx="18" cy="18"/>
        </a:xfrm>
      </xdr:grpSpPr>
      <xdr:sp macro="" textlink="">
        <xdr:nvSpPr>
          <xdr:cNvPr id="13698" name="Oval 34">
            <a:extLst>
              <a:ext uri="{FF2B5EF4-FFF2-40B4-BE49-F238E27FC236}">
                <a16:creationId xmlns:a16="http://schemas.microsoft.com/office/drawing/2014/main" id="{00000000-0008-0000-03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3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3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3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3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3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3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3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3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10</xdr:col>
      <xdr:colOff>0</xdr:colOff>
      <xdr:row>25</xdr:row>
      <xdr:rowOff>0</xdr:rowOff>
    </xdr:from>
    <xdr:to>
      <xdr:col>11</xdr:col>
      <xdr:colOff>0</xdr:colOff>
      <xdr:row>25</xdr:row>
      <xdr:rowOff>190500</xdr:rowOff>
    </xdr:to>
    <xdr:sp macro="" textlink="">
      <xdr:nvSpPr>
        <xdr:cNvPr id="3130" name="Text Box 58">
          <a:extLst>
            <a:ext uri="{FF2B5EF4-FFF2-40B4-BE49-F238E27FC236}">
              <a16:creationId xmlns:a16="http://schemas.microsoft.com/office/drawing/2014/main" id="{00000000-0008-0000-0300-00003A0C0000}"/>
            </a:ext>
          </a:extLst>
        </xdr:cNvPr>
        <xdr:cNvSpPr txBox="1">
          <a:spLocks noChangeArrowheads="1"/>
        </xdr:cNvSpPr>
      </xdr:nvSpPr>
      <xdr:spPr bwMode="auto">
        <a:xfrm>
          <a:off x="1828800" y="27813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3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21</xdr:col>
      <xdr:colOff>38099</xdr:colOff>
      <xdr:row>25</xdr:row>
      <xdr:rowOff>0</xdr:rowOff>
    </xdr:from>
    <xdr:to>
      <xdr:col>21</xdr:col>
      <xdr:colOff>142874</xdr:colOff>
      <xdr:row>25</xdr:row>
      <xdr:rowOff>142875</xdr:rowOff>
    </xdr:to>
    <xdr:sp macro="" textlink="">
      <xdr:nvSpPr>
        <xdr:cNvPr id="3132" name="Text Box 60">
          <a:extLst>
            <a:ext uri="{FF2B5EF4-FFF2-40B4-BE49-F238E27FC236}">
              <a16:creationId xmlns:a16="http://schemas.microsoft.com/office/drawing/2014/main" id="{00000000-0008-0000-0300-00003C0C0000}"/>
            </a:ext>
          </a:extLst>
        </xdr:cNvPr>
        <xdr:cNvSpPr txBox="1">
          <a:spLocks noChangeArrowheads="1"/>
        </xdr:cNvSpPr>
      </xdr:nvSpPr>
      <xdr:spPr bwMode="auto">
        <a:xfrm>
          <a:off x="329564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3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26</xdr:col>
      <xdr:colOff>57149</xdr:colOff>
      <xdr:row>25</xdr:row>
      <xdr:rowOff>0</xdr:rowOff>
    </xdr:from>
    <xdr:to>
      <xdr:col>26</xdr:col>
      <xdr:colOff>161924</xdr:colOff>
      <xdr:row>25</xdr:row>
      <xdr:rowOff>142875</xdr:rowOff>
    </xdr:to>
    <xdr:sp macro="" textlink="">
      <xdr:nvSpPr>
        <xdr:cNvPr id="3134" name="Text Box 62">
          <a:extLst>
            <a:ext uri="{FF2B5EF4-FFF2-40B4-BE49-F238E27FC236}">
              <a16:creationId xmlns:a16="http://schemas.microsoft.com/office/drawing/2014/main" id="{00000000-0008-0000-0300-00003E0C0000}"/>
            </a:ext>
          </a:extLst>
        </xdr:cNvPr>
        <xdr:cNvSpPr txBox="1">
          <a:spLocks noChangeArrowheads="1"/>
        </xdr:cNvSpPr>
      </xdr:nvSpPr>
      <xdr:spPr bwMode="auto">
        <a:xfrm>
          <a:off x="476249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3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3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3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3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3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276225</xdr:colOff>
      <xdr:row>25</xdr:row>
      <xdr:rowOff>0</xdr:rowOff>
    </xdr:from>
    <xdr:to>
      <xdr:col>42</xdr:col>
      <xdr:colOff>0</xdr:colOff>
      <xdr:row>25</xdr:row>
      <xdr:rowOff>152400</xdr:rowOff>
    </xdr:to>
    <xdr:sp macro="" textlink="">
      <xdr:nvSpPr>
        <xdr:cNvPr id="3140" name="Text Box 68">
          <a:extLst>
            <a:ext uri="{FF2B5EF4-FFF2-40B4-BE49-F238E27FC236}">
              <a16:creationId xmlns:a16="http://schemas.microsoft.com/office/drawing/2014/main" id="{00000000-0008-0000-0300-0000440C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50</xdr:col>
      <xdr:colOff>38100</xdr:colOff>
      <xdr:row>25</xdr:row>
      <xdr:rowOff>0</xdr:rowOff>
    </xdr:from>
    <xdr:to>
      <xdr:col>52</xdr:col>
      <xdr:colOff>0</xdr:colOff>
      <xdr:row>25</xdr:row>
      <xdr:rowOff>161925</xdr:rowOff>
    </xdr:to>
    <xdr:sp macro="" textlink="">
      <xdr:nvSpPr>
        <xdr:cNvPr id="3141" name="Text Box 69">
          <a:extLst>
            <a:ext uri="{FF2B5EF4-FFF2-40B4-BE49-F238E27FC236}">
              <a16:creationId xmlns:a16="http://schemas.microsoft.com/office/drawing/2014/main" id="{00000000-0008-0000-0300-0000450C0000}"/>
            </a:ext>
          </a:extLst>
        </xdr:cNvPr>
        <xdr:cNvSpPr txBox="1">
          <a:spLocks noChangeArrowheads="1"/>
        </xdr:cNvSpPr>
      </xdr:nvSpPr>
      <xdr:spPr bwMode="auto">
        <a:xfrm>
          <a:off x="9163050" y="278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3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3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3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3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3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3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3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id="{00000000-0008-0000-0300-000011350000}"/>
            </a:ext>
          </a:extLst>
        </xdr:cNvPr>
        <xdr:cNvGrpSpPr>
          <a:grpSpLocks/>
        </xdr:cNvGrpSpPr>
      </xdr:nvGrpSpPr>
      <xdr:grpSpPr bwMode="auto">
        <a:xfrm>
          <a:off x="10372725" y="7239000"/>
          <a:ext cx="200025" cy="200025"/>
          <a:chOff x="526" y="764"/>
          <a:chExt cx="18" cy="18"/>
        </a:xfrm>
      </xdr:grpSpPr>
      <xdr:sp macro="" textlink="">
        <xdr:nvSpPr>
          <xdr:cNvPr id="13694" name="Oval 81">
            <a:extLst>
              <a:ext uri="{FF2B5EF4-FFF2-40B4-BE49-F238E27FC236}">
                <a16:creationId xmlns:a16="http://schemas.microsoft.com/office/drawing/2014/main" id="{00000000-0008-0000-03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3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id="{00000000-0008-0000-0300-000012350000}"/>
            </a:ext>
          </a:extLst>
        </xdr:cNvPr>
        <xdr:cNvGrpSpPr>
          <a:grpSpLocks/>
        </xdr:cNvGrpSpPr>
      </xdr:nvGrpSpPr>
      <xdr:grpSpPr bwMode="auto">
        <a:xfrm>
          <a:off x="10372725" y="7258050"/>
          <a:ext cx="714375" cy="200025"/>
          <a:chOff x="1067" y="769"/>
          <a:chExt cx="75" cy="18"/>
        </a:xfrm>
      </xdr:grpSpPr>
      <xdr:grpSp>
        <xdr:nvGrpSpPr>
          <xdr:cNvPr id="13687" name="Group 84">
            <a:extLst>
              <a:ext uri="{FF2B5EF4-FFF2-40B4-BE49-F238E27FC236}">
                <a16:creationId xmlns:a16="http://schemas.microsoft.com/office/drawing/2014/main" id="{00000000-0008-0000-03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3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3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3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id="{00000000-0008-0000-0300-000013350000}"/>
            </a:ext>
          </a:extLst>
        </xdr:cNvPr>
        <xdr:cNvGrpSpPr>
          <a:grpSpLocks/>
        </xdr:cNvGrpSpPr>
      </xdr:nvGrpSpPr>
      <xdr:grpSpPr bwMode="auto">
        <a:xfrm>
          <a:off x="4029075" y="9286875"/>
          <a:ext cx="714375" cy="238125"/>
          <a:chOff x="404" y="955"/>
          <a:chExt cx="75" cy="23"/>
        </a:xfrm>
      </xdr:grpSpPr>
      <xdr:sp macro="" textlink="">
        <xdr:nvSpPr>
          <xdr:cNvPr id="3164" name="Text Box 92">
            <a:extLst>
              <a:ext uri="{FF2B5EF4-FFF2-40B4-BE49-F238E27FC236}">
                <a16:creationId xmlns:a16="http://schemas.microsoft.com/office/drawing/2014/main" id="{00000000-0008-0000-03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3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3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3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3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3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3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id="{00000000-0008-0000-0300-000014350000}"/>
            </a:ext>
          </a:extLst>
        </xdr:cNvPr>
        <xdr:cNvGrpSpPr>
          <a:grpSpLocks/>
        </xdr:cNvGrpSpPr>
      </xdr:nvGrpSpPr>
      <xdr:grpSpPr bwMode="auto">
        <a:xfrm>
          <a:off x="6296025" y="7877175"/>
          <a:ext cx="200025" cy="200025"/>
          <a:chOff x="524" y="766"/>
          <a:chExt cx="18" cy="18"/>
        </a:xfrm>
      </xdr:grpSpPr>
      <xdr:sp macro="" textlink="">
        <xdr:nvSpPr>
          <xdr:cNvPr id="13678" name="Oval 100">
            <a:extLst>
              <a:ext uri="{FF2B5EF4-FFF2-40B4-BE49-F238E27FC236}">
                <a16:creationId xmlns:a16="http://schemas.microsoft.com/office/drawing/2014/main" id="{00000000-0008-0000-03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3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id="{00000000-0008-0000-0300-000015350000}"/>
            </a:ext>
          </a:extLst>
        </xdr:cNvPr>
        <xdr:cNvGrpSpPr>
          <a:grpSpLocks/>
        </xdr:cNvGrpSpPr>
      </xdr:nvGrpSpPr>
      <xdr:grpSpPr bwMode="auto">
        <a:xfrm>
          <a:off x="6305550" y="8191500"/>
          <a:ext cx="190500" cy="228600"/>
          <a:chOff x="525" y="765"/>
          <a:chExt cx="18" cy="18"/>
        </a:xfrm>
      </xdr:grpSpPr>
      <xdr:sp macro="" textlink="">
        <xdr:nvSpPr>
          <xdr:cNvPr id="13676" name="Oval 103">
            <a:extLst>
              <a:ext uri="{FF2B5EF4-FFF2-40B4-BE49-F238E27FC236}">
                <a16:creationId xmlns:a16="http://schemas.microsoft.com/office/drawing/2014/main" id="{00000000-0008-0000-03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3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id="{00000000-0008-0000-0300-000016350000}"/>
            </a:ext>
          </a:extLst>
        </xdr:cNvPr>
        <xdr:cNvGrpSpPr>
          <a:grpSpLocks/>
        </xdr:cNvGrpSpPr>
      </xdr:nvGrpSpPr>
      <xdr:grpSpPr bwMode="auto">
        <a:xfrm>
          <a:off x="6305550" y="8534400"/>
          <a:ext cx="209550" cy="228600"/>
          <a:chOff x="526" y="765"/>
          <a:chExt cx="18" cy="18"/>
        </a:xfrm>
      </xdr:grpSpPr>
      <xdr:sp macro="" textlink="">
        <xdr:nvSpPr>
          <xdr:cNvPr id="13674" name="Oval 106">
            <a:extLst>
              <a:ext uri="{FF2B5EF4-FFF2-40B4-BE49-F238E27FC236}">
                <a16:creationId xmlns:a16="http://schemas.microsoft.com/office/drawing/2014/main" id="{00000000-0008-0000-03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3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id="{00000000-0008-0000-0300-000017350000}"/>
            </a:ext>
          </a:extLst>
        </xdr:cNvPr>
        <xdr:cNvGrpSpPr>
          <a:grpSpLocks/>
        </xdr:cNvGrpSpPr>
      </xdr:nvGrpSpPr>
      <xdr:grpSpPr bwMode="auto">
        <a:xfrm>
          <a:off x="6315075" y="8905875"/>
          <a:ext cx="209550" cy="219075"/>
          <a:chOff x="526" y="765"/>
          <a:chExt cx="18" cy="18"/>
        </a:xfrm>
      </xdr:grpSpPr>
      <xdr:sp macro="" textlink="">
        <xdr:nvSpPr>
          <xdr:cNvPr id="13672" name="Oval 109">
            <a:extLst>
              <a:ext uri="{FF2B5EF4-FFF2-40B4-BE49-F238E27FC236}">
                <a16:creationId xmlns:a16="http://schemas.microsoft.com/office/drawing/2014/main" id="{00000000-0008-0000-03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3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3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3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3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3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3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3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3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3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3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3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3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id="{00000000-0008-0000-0300-000020350000}"/>
            </a:ext>
          </a:extLst>
        </xdr:cNvPr>
        <xdr:cNvGrpSpPr>
          <a:grpSpLocks/>
        </xdr:cNvGrpSpPr>
      </xdr:nvGrpSpPr>
      <xdr:grpSpPr bwMode="auto">
        <a:xfrm>
          <a:off x="7439025" y="9296400"/>
          <a:ext cx="714375" cy="219075"/>
          <a:chOff x="750" y="956"/>
          <a:chExt cx="75" cy="18"/>
        </a:xfrm>
      </xdr:grpSpPr>
      <xdr:sp macro="" textlink="">
        <xdr:nvSpPr>
          <xdr:cNvPr id="3198" name="Text Box 126">
            <a:extLst>
              <a:ext uri="{FF2B5EF4-FFF2-40B4-BE49-F238E27FC236}">
                <a16:creationId xmlns:a16="http://schemas.microsoft.com/office/drawing/2014/main" id="{00000000-0008-0000-03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3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3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3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3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3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3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id="{00000000-0008-0000-0300-000021350000}"/>
            </a:ext>
          </a:extLst>
        </xdr:cNvPr>
        <xdr:cNvGrpSpPr>
          <a:grpSpLocks/>
        </xdr:cNvGrpSpPr>
      </xdr:nvGrpSpPr>
      <xdr:grpSpPr bwMode="auto">
        <a:xfrm>
          <a:off x="8467725" y="9305925"/>
          <a:ext cx="714375" cy="219075"/>
          <a:chOff x="864" y="956"/>
          <a:chExt cx="75" cy="18"/>
        </a:xfrm>
      </xdr:grpSpPr>
      <xdr:sp macro="" textlink="">
        <xdr:nvSpPr>
          <xdr:cNvPr id="3206" name="Text Box 134">
            <a:extLst>
              <a:ext uri="{FF2B5EF4-FFF2-40B4-BE49-F238E27FC236}">
                <a16:creationId xmlns:a16="http://schemas.microsoft.com/office/drawing/2014/main" id="{00000000-0008-0000-03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3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3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3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3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3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3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id="{00000000-0008-0000-0300-000022350000}"/>
            </a:ext>
          </a:extLst>
        </xdr:cNvPr>
        <xdr:cNvGrpSpPr>
          <a:grpSpLocks/>
        </xdr:cNvGrpSpPr>
      </xdr:nvGrpSpPr>
      <xdr:grpSpPr bwMode="auto">
        <a:xfrm>
          <a:off x="7305675" y="9296400"/>
          <a:ext cx="180975" cy="209550"/>
          <a:chOff x="524" y="765"/>
          <a:chExt cx="18" cy="18"/>
        </a:xfrm>
      </xdr:grpSpPr>
      <xdr:sp macro="" textlink="">
        <xdr:nvSpPr>
          <xdr:cNvPr id="13650" name="Oval 142">
            <a:extLst>
              <a:ext uri="{FF2B5EF4-FFF2-40B4-BE49-F238E27FC236}">
                <a16:creationId xmlns:a16="http://schemas.microsoft.com/office/drawing/2014/main" id="{00000000-0008-0000-03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3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id="{00000000-0008-0000-0300-000023350000}"/>
            </a:ext>
          </a:extLst>
        </xdr:cNvPr>
        <xdr:cNvGrpSpPr>
          <a:grpSpLocks/>
        </xdr:cNvGrpSpPr>
      </xdr:nvGrpSpPr>
      <xdr:grpSpPr bwMode="auto">
        <a:xfrm>
          <a:off x="8391525" y="9315450"/>
          <a:ext cx="209550" cy="209550"/>
          <a:chOff x="526" y="765"/>
          <a:chExt cx="18" cy="18"/>
        </a:xfrm>
      </xdr:grpSpPr>
      <xdr:sp macro="" textlink="">
        <xdr:nvSpPr>
          <xdr:cNvPr id="13648" name="Oval 145">
            <a:extLst>
              <a:ext uri="{FF2B5EF4-FFF2-40B4-BE49-F238E27FC236}">
                <a16:creationId xmlns:a16="http://schemas.microsoft.com/office/drawing/2014/main" id="{00000000-0008-0000-03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3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id="{00000000-0008-0000-0300-000024350000}"/>
            </a:ext>
          </a:extLst>
        </xdr:cNvPr>
        <xdr:cNvGrpSpPr>
          <a:grpSpLocks/>
        </xdr:cNvGrpSpPr>
      </xdr:nvGrpSpPr>
      <xdr:grpSpPr bwMode="auto">
        <a:xfrm>
          <a:off x="1809750" y="9277350"/>
          <a:ext cx="190500" cy="200025"/>
          <a:chOff x="526" y="765"/>
          <a:chExt cx="18" cy="18"/>
        </a:xfrm>
      </xdr:grpSpPr>
      <xdr:sp macro="" textlink="">
        <xdr:nvSpPr>
          <xdr:cNvPr id="13646" name="Oval 148">
            <a:extLst>
              <a:ext uri="{FF2B5EF4-FFF2-40B4-BE49-F238E27FC236}">
                <a16:creationId xmlns:a16="http://schemas.microsoft.com/office/drawing/2014/main" id="{00000000-0008-0000-03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3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id="{00000000-0008-0000-0300-000026350000}"/>
            </a:ext>
          </a:extLst>
        </xdr:cNvPr>
        <xdr:cNvGrpSpPr>
          <a:grpSpLocks/>
        </xdr:cNvGrpSpPr>
      </xdr:nvGrpSpPr>
      <xdr:grpSpPr bwMode="auto">
        <a:xfrm>
          <a:off x="6248400" y="7239000"/>
          <a:ext cx="714375" cy="190500"/>
          <a:chOff x="404" y="956"/>
          <a:chExt cx="75" cy="19"/>
        </a:xfrm>
      </xdr:grpSpPr>
      <xdr:sp macro="" textlink="">
        <xdr:nvSpPr>
          <xdr:cNvPr id="3233" name="Text Box 161">
            <a:extLst>
              <a:ext uri="{FF2B5EF4-FFF2-40B4-BE49-F238E27FC236}">
                <a16:creationId xmlns:a16="http://schemas.microsoft.com/office/drawing/2014/main" id="{00000000-0008-0000-03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3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3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3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3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3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3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id="{00000000-0008-0000-0300-000027350000}"/>
            </a:ext>
          </a:extLst>
        </xdr:cNvPr>
        <xdr:cNvGrpSpPr>
          <a:grpSpLocks/>
        </xdr:cNvGrpSpPr>
      </xdr:nvGrpSpPr>
      <xdr:grpSpPr bwMode="auto">
        <a:xfrm>
          <a:off x="6343650" y="6943725"/>
          <a:ext cx="190500" cy="190500"/>
          <a:chOff x="525" y="765"/>
          <a:chExt cx="18" cy="18"/>
        </a:xfrm>
      </xdr:grpSpPr>
      <xdr:sp macro="" textlink="">
        <xdr:nvSpPr>
          <xdr:cNvPr id="13637" name="Oval 171">
            <a:extLst>
              <a:ext uri="{FF2B5EF4-FFF2-40B4-BE49-F238E27FC236}">
                <a16:creationId xmlns:a16="http://schemas.microsoft.com/office/drawing/2014/main" id="{00000000-0008-0000-03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3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id="{00000000-0008-0000-0300-000028350000}"/>
            </a:ext>
          </a:extLst>
        </xdr:cNvPr>
        <xdr:cNvGrpSpPr>
          <a:grpSpLocks/>
        </xdr:cNvGrpSpPr>
      </xdr:nvGrpSpPr>
      <xdr:grpSpPr bwMode="auto">
        <a:xfrm>
          <a:off x="6362700" y="6534150"/>
          <a:ext cx="190500" cy="190500"/>
          <a:chOff x="526" y="766"/>
          <a:chExt cx="18" cy="18"/>
        </a:xfrm>
      </xdr:grpSpPr>
      <xdr:sp macro="" textlink="">
        <xdr:nvSpPr>
          <xdr:cNvPr id="13635" name="Oval 174">
            <a:extLst>
              <a:ext uri="{FF2B5EF4-FFF2-40B4-BE49-F238E27FC236}">
                <a16:creationId xmlns:a16="http://schemas.microsoft.com/office/drawing/2014/main" id="{00000000-0008-0000-03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3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3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3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300-00003C350000}"/>
                </a:ext>
              </a:extLst>
            </xdr:cNvPr>
            <xdr:cNvGrpSpPr>
              <a:grpSpLocks/>
            </xdr:cNvGrpSpPr>
          </xdr:nvGrpSpPr>
          <xdr:grpSpPr bwMode="auto">
            <a:xfrm>
              <a:off x="12020550" y="695325"/>
              <a:ext cx="857250" cy="676275"/>
              <a:chOff x="12020615" y="695325"/>
              <a:chExt cx="857253"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500-000014040000}"/>
                  </a:ext>
                </a:extLst>
              </xdr:cNvPr>
              <xdr:cNvSpPr/>
            </xdr:nvSpPr>
            <xdr:spPr bwMode="auto">
              <a:xfrm>
                <a:off x="12634001"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500-000016040000}"/>
                  </a:ext>
                </a:extLst>
              </xdr:cNvPr>
              <xdr:cNvSpPr/>
            </xdr:nvSpPr>
            <xdr:spPr bwMode="auto">
              <a:xfrm>
                <a:off x="12020615"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id="{00000000-0008-0000-0300-00003D350000}"/>
            </a:ext>
          </a:extLst>
        </xdr:cNvPr>
        <xdr:cNvGrpSpPr>
          <a:grpSpLocks/>
        </xdr:cNvGrpSpPr>
      </xdr:nvGrpSpPr>
      <xdr:grpSpPr bwMode="auto">
        <a:xfrm>
          <a:off x="6315075" y="9305925"/>
          <a:ext cx="209550" cy="219075"/>
          <a:chOff x="525" y="766"/>
          <a:chExt cx="18" cy="18"/>
        </a:xfrm>
      </xdr:grpSpPr>
      <xdr:sp macro="" textlink="">
        <xdr:nvSpPr>
          <xdr:cNvPr id="13633" name="Oval 109">
            <a:extLst>
              <a:ext uri="{FF2B5EF4-FFF2-40B4-BE49-F238E27FC236}">
                <a16:creationId xmlns:a16="http://schemas.microsoft.com/office/drawing/2014/main" id="{00000000-0008-0000-03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3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id="{00000000-0008-0000-0300-00003E350000}"/>
            </a:ext>
          </a:extLst>
        </xdr:cNvPr>
        <xdr:cNvGrpSpPr>
          <a:grpSpLocks/>
        </xdr:cNvGrpSpPr>
      </xdr:nvGrpSpPr>
      <xdr:grpSpPr bwMode="auto">
        <a:xfrm>
          <a:off x="5229225" y="9296400"/>
          <a:ext cx="209550" cy="219075"/>
          <a:chOff x="525" y="766"/>
          <a:chExt cx="18" cy="18"/>
        </a:xfrm>
      </xdr:grpSpPr>
      <xdr:sp macro="" textlink="">
        <xdr:nvSpPr>
          <xdr:cNvPr id="13631" name="Oval 109">
            <a:extLst>
              <a:ext uri="{FF2B5EF4-FFF2-40B4-BE49-F238E27FC236}">
                <a16:creationId xmlns:a16="http://schemas.microsoft.com/office/drawing/2014/main" id="{00000000-0008-0000-03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3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52</xdr:col>
      <xdr:colOff>10353</xdr:colOff>
      <xdr:row>53</xdr:row>
      <xdr:rowOff>41414</xdr:rowOff>
    </xdr:from>
    <xdr:to>
      <xdr:col>53</xdr:col>
      <xdr:colOff>16565</xdr:colOff>
      <xdr:row>54</xdr:row>
      <xdr:rowOff>216591</xdr:rowOff>
    </xdr:to>
    <xdr:sp macro="" textlink="">
      <xdr:nvSpPr>
        <xdr:cNvPr id="3" name="Text Box 18">
          <a:extLst>
            <a:ext uri="{FF2B5EF4-FFF2-40B4-BE49-F238E27FC236}">
              <a16:creationId xmlns:a16="http://schemas.microsoft.com/office/drawing/2014/main" id="{00000000-0008-0000-0300-000003000000}"/>
            </a:ext>
          </a:extLst>
        </xdr:cNvPr>
        <xdr:cNvSpPr txBox="1">
          <a:spLocks noChangeArrowheads="1"/>
        </xdr:cNvSpPr>
      </xdr:nvSpPr>
      <xdr:spPr bwMode="auto">
        <a:xfrm>
          <a:off x="8245815" y="8525991"/>
          <a:ext cx="167404" cy="241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3"/>
  <sheetViews>
    <sheetView showGridLines="0" showZeros="0" tabSelected="1" zoomScaleNormal="100" workbookViewId="0">
      <selection activeCell="U51" sqref="U51:X58"/>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154"/>
      <c r="C2" s="154"/>
      <c r="D2" s="154"/>
      <c r="E2" s="154"/>
      <c r="F2" s="154"/>
      <c r="G2" s="154"/>
      <c r="H2" s="154"/>
      <c r="I2" s="154"/>
      <c r="J2" s="154"/>
      <c r="K2" s="154"/>
      <c r="L2" s="154"/>
      <c r="M2" s="154"/>
      <c r="N2" s="154"/>
      <c r="O2" s="154"/>
      <c r="P2" s="154"/>
      <c r="Q2" s="154"/>
      <c r="R2" s="154"/>
      <c r="S2" s="154"/>
      <c r="T2" s="154"/>
      <c r="U2" s="154"/>
      <c r="V2" s="154"/>
      <c r="W2" s="154"/>
      <c r="X2" s="154"/>
      <c r="Y2" s="197" t="s">
        <v>1</v>
      </c>
      <c r="Z2" s="197"/>
      <c r="AA2" s="197"/>
      <c r="AB2" s="197"/>
      <c r="AC2" s="197"/>
      <c r="AD2" s="197"/>
      <c r="AE2" s="197"/>
      <c r="AF2" s="197"/>
      <c r="AG2" s="197"/>
      <c r="AH2" s="197"/>
      <c r="AI2" s="197"/>
      <c r="AJ2" s="197"/>
      <c r="AK2" s="197"/>
      <c r="AL2" s="197"/>
      <c r="AM2" s="197"/>
      <c r="AN2" s="197"/>
      <c r="AO2" s="197"/>
      <c r="AP2" s="197"/>
      <c r="AQ2" s="164" t="s">
        <v>124</v>
      </c>
      <c r="AR2" s="164"/>
      <c r="AS2" s="164"/>
      <c r="AT2" s="164"/>
      <c r="AU2" s="16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row>
    <row r="3" spans="2:84" ht="14.25" customHeight="1" x14ac:dyDescent="0.15">
      <c r="B3" s="198" t="s">
        <v>0</v>
      </c>
      <c r="C3" s="198"/>
      <c r="D3" s="198"/>
      <c r="E3" s="198"/>
      <c r="F3" s="198"/>
      <c r="G3" s="198"/>
      <c r="H3" s="198"/>
      <c r="I3" s="198"/>
      <c r="J3" s="154"/>
      <c r="K3" s="154"/>
      <c r="L3" s="154"/>
      <c r="M3" s="154"/>
      <c r="N3" s="154"/>
      <c r="O3" s="154"/>
      <c r="P3" s="154"/>
      <c r="Q3" s="154"/>
      <c r="R3" s="154"/>
      <c r="S3" s="154"/>
      <c r="T3" s="154"/>
      <c r="U3" s="154"/>
      <c r="V3" s="154"/>
      <c r="W3" s="154"/>
      <c r="X3" s="154"/>
      <c r="Y3" s="197"/>
      <c r="Z3" s="197"/>
      <c r="AA3" s="197"/>
      <c r="AB3" s="197"/>
      <c r="AC3" s="197"/>
      <c r="AD3" s="197"/>
      <c r="AE3" s="197"/>
      <c r="AF3" s="197"/>
      <c r="AG3" s="197"/>
      <c r="AH3" s="197"/>
      <c r="AI3" s="197"/>
      <c r="AJ3" s="197"/>
      <c r="AK3" s="197"/>
      <c r="AL3" s="197"/>
      <c r="AM3" s="197"/>
      <c r="AN3" s="197"/>
      <c r="AO3" s="197"/>
      <c r="AP3" s="197"/>
      <c r="AQ3" s="164"/>
      <c r="AR3" s="164"/>
      <c r="AS3" s="164"/>
      <c r="AT3" s="164"/>
      <c r="AU3" s="16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row>
    <row r="4" spans="2:84" ht="6" customHeight="1" x14ac:dyDescent="0.15">
      <c r="B4" s="154"/>
      <c r="C4" s="154"/>
      <c r="D4" s="154"/>
      <c r="E4" s="154"/>
      <c r="F4" s="154"/>
      <c r="G4" s="154"/>
      <c r="H4" s="154"/>
      <c r="I4" s="154"/>
      <c r="J4" s="154"/>
      <c r="K4" s="154"/>
      <c r="L4" s="154"/>
      <c r="M4" s="154"/>
      <c r="N4" s="154"/>
      <c r="O4" s="154"/>
      <c r="P4" s="154"/>
      <c r="Q4" s="154"/>
      <c r="R4" s="154"/>
      <c r="S4" s="154"/>
      <c r="T4" s="154"/>
      <c r="U4" s="154"/>
      <c r="V4" s="154"/>
      <c r="W4" s="154"/>
      <c r="X4" s="154"/>
      <c r="Y4" s="197"/>
      <c r="Z4" s="197"/>
      <c r="AA4" s="197"/>
      <c r="AB4" s="197"/>
      <c r="AC4" s="197"/>
      <c r="AD4" s="197"/>
      <c r="AE4" s="197"/>
      <c r="AF4" s="197"/>
      <c r="AG4" s="197"/>
      <c r="AH4" s="197"/>
      <c r="AI4" s="197"/>
      <c r="AJ4" s="197"/>
      <c r="AK4" s="197"/>
      <c r="AL4" s="197"/>
      <c r="AM4" s="197"/>
      <c r="AN4" s="197"/>
      <c r="AO4" s="197"/>
      <c r="AP4" s="197"/>
      <c r="AQ4" s="164"/>
      <c r="AR4" s="164"/>
      <c r="AS4" s="164"/>
      <c r="AT4" s="164"/>
      <c r="AU4" s="16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row>
    <row r="5" spans="2:84" ht="13.5" customHeight="1" x14ac:dyDescent="0.15">
      <c r="B5" s="8" t="s">
        <v>40</v>
      </c>
      <c r="C5" s="13"/>
      <c r="D5" s="13"/>
      <c r="E5" s="218" t="s">
        <v>3</v>
      </c>
      <c r="F5" s="219"/>
      <c r="G5" s="222" t="s">
        <v>4</v>
      </c>
      <c r="H5" s="223"/>
      <c r="I5" s="218" t="s">
        <v>5</v>
      </c>
      <c r="J5" s="226"/>
      <c r="K5" s="219"/>
      <c r="L5" s="228" t="s">
        <v>6</v>
      </c>
      <c r="M5" s="229"/>
      <c r="N5" s="229"/>
      <c r="O5" s="229"/>
      <c r="P5" s="229"/>
      <c r="Q5" s="230"/>
      <c r="R5" s="218" t="s">
        <v>7</v>
      </c>
      <c r="S5" s="226"/>
      <c r="T5" s="226"/>
      <c r="U5" s="219"/>
      <c r="V5" s="234" t="s">
        <v>41</v>
      </c>
      <c r="W5" s="162"/>
      <c r="X5" s="147" t="s">
        <v>10</v>
      </c>
      <c r="Y5" s="147"/>
      <c r="Z5" s="149"/>
      <c r="AA5" s="149"/>
      <c r="AB5" s="149"/>
      <c r="AC5" s="149"/>
      <c r="AD5" s="149"/>
      <c r="AE5" s="149"/>
      <c r="AF5" s="149"/>
      <c r="AG5" s="149"/>
      <c r="AH5" s="149"/>
      <c r="AI5" s="128" t="s">
        <v>42</v>
      </c>
      <c r="AJ5" s="202"/>
      <c r="AK5" s="128" t="s">
        <v>43</v>
      </c>
      <c r="AL5" s="128"/>
      <c r="AM5" s="179"/>
      <c r="AN5" s="179"/>
      <c r="AO5" s="179"/>
      <c r="AP5" s="128" t="s">
        <v>44</v>
      </c>
      <c r="AQ5" s="128"/>
      <c r="AR5" s="179"/>
      <c r="AS5" s="179"/>
      <c r="AT5" s="179"/>
      <c r="AU5" s="179"/>
      <c r="AV5" s="154"/>
      <c r="AW5" s="112" t="s">
        <v>14</v>
      </c>
      <c r="AX5" s="113"/>
      <c r="AY5" s="113"/>
      <c r="AZ5" s="113"/>
      <c r="BA5" s="113"/>
      <c r="BB5" s="113"/>
      <c r="BC5" s="113"/>
      <c r="BD5" s="113"/>
      <c r="BE5" s="113"/>
      <c r="BF5" s="113"/>
      <c r="BG5" s="113"/>
      <c r="BH5" s="113"/>
      <c r="BI5" s="113"/>
      <c r="BJ5" s="113"/>
      <c r="BK5" s="113"/>
      <c r="BL5" s="113"/>
      <c r="BM5" s="113"/>
      <c r="BN5" s="113"/>
      <c r="BO5" s="113"/>
      <c r="BP5" s="113"/>
      <c r="BQ5" s="113"/>
      <c r="BR5" s="113"/>
      <c r="BS5" s="114"/>
      <c r="BT5" s="208"/>
      <c r="BU5" s="154"/>
      <c r="BV5" s="154"/>
      <c r="BW5" s="209" t="s">
        <v>16</v>
      </c>
      <c r="BX5" s="210"/>
      <c r="BY5" s="210"/>
      <c r="BZ5" s="210"/>
      <c r="CA5" s="210"/>
      <c r="CB5" s="210"/>
      <c r="CC5" s="210"/>
      <c r="CD5" s="211"/>
      <c r="CE5" s="154"/>
    </row>
    <row r="6" spans="2:84" ht="2.25" customHeight="1" x14ac:dyDescent="0.15">
      <c r="B6" s="245" t="s">
        <v>9</v>
      </c>
      <c r="C6" s="246"/>
      <c r="D6" s="246"/>
      <c r="E6" s="220"/>
      <c r="F6" s="221"/>
      <c r="G6" s="224"/>
      <c r="H6" s="225"/>
      <c r="I6" s="220"/>
      <c r="J6" s="227"/>
      <c r="K6" s="221"/>
      <c r="L6" s="231"/>
      <c r="M6" s="232"/>
      <c r="N6" s="232"/>
      <c r="O6" s="232"/>
      <c r="P6" s="232"/>
      <c r="Q6" s="233"/>
      <c r="R6" s="220"/>
      <c r="S6" s="227"/>
      <c r="T6" s="227"/>
      <c r="U6" s="221"/>
      <c r="V6" s="234"/>
      <c r="W6" s="162"/>
      <c r="X6" s="147"/>
      <c r="Y6" s="147"/>
      <c r="Z6" s="149"/>
      <c r="AA6" s="149"/>
      <c r="AB6" s="149"/>
      <c r="AC6" s="149"/>
      <c r="AD6" s="149"/>
      <c r="AE6" s="149"/>
      <c r="AF6" s="149"/>
      <c r="AG6" s="149"/>
      <c r="AH6" s="149"/>
      <c r="AI6" s="128"/>
      <c r="AJ6" s="179"/>
      <c r="AK6" s="128"/>
      <c r="AL6" s="128"/>
      <c r="AM6" s="179"/>
      <c r="AN6" s="179"/>
      <c r="AO6" s="179"/>
      <c r="AP6" s="128"/>
      <c r="AQ6" s="128"/>
      <c r="AR6" s="179"/>
      <c r="AS6" s="179"/>
      <c r="AT6" s="179"/>
      <c r="AU6" s="179"/>
      <c r="AV6" s="154"/>
      <c r="AW6" s="119"/>
      <c r="AX6" s="120"/>
      <c r="AY6" s="120"/>
      <c r="AZ6" s="120"/>
      <c r="BA6" s="120"/>
      <c r="BB6" s="120"/>
      <c r="BC6" s="120"/>
      <c r="BD6" s="120"/>
      <c r="BE6" s="120"/>
      <c r="BF6" s="120"/>
      <c r="BG6" s="120"/>
      <c r="BH6" s="120"/>
      <c r="BI6" s="120"/>
      <c r="BJ6" s="120"/>
      <c r="BK6" s="120"/>
      <c r="BL6" s="120"/>
      <c r="BM6" s="120"/>
      <c r="BN6" s="120"/>
      <c r="BO6" s="120"/>
      <c r="BP6" s="120"/>
      <c r="BQ6" s="120"/>
      <c r="BR6" s="120"/>
      <c r="BS6" s="121"/>
      <c r="BT6" s="208"/>
      <c r="BU6" s="154"/>
      <c r="BV6" s="154"/>
      <c r="BW6" s="17"/>
      <c r="BX6" s="20"/>
      <c r="BY6" s="20"/>
      <c r="BZ6" s="20"/>
      <c r="CA6" s="20"/>
      <c r="CB6" s="20"/>
      <c r="CC6" s="20"/>
      <c r="CD6" s="21"/>
      <c r="CE6" s="154"/>
    </row>
    <row r="7" spans="2:84" ht="5.25" customHeight="1" x14ac:dyDescent="0.15">
      <c r="B7" s="247"/>
      <c r="C7" s="248"/>
      <c r="D7" s="249"/>
      <c r="E7" s="110"/>
      <c r="F7" s="115"/>
      <c r="G7" s="117"/>
      <c r="H7" s="107"/>
      <c r="I7" s="110"/>
      <c r="J7" s="106"/>
      <c r="K7" s="107"/>
      <c r="L7" s="110"/>
      <c r="M7" s="142"/>
      <c r="N7" s="142"/>
      <c r="O7" s="142"/>
      <c r="P7" s="142"/>
      <c r="Q7" s="115"/>
      <c r="R7" s="110"/>
      <c r="S7" s="106"/>
      <c r="T7" s="235"/>
      <c r="U7" s="115"/>
      <c r="V7" s="234"/>
      <c r="W7" s="162"/>
      <c r="X7" s="148"/>
      <c r="Y7" s="148"/>
      <c r="Z7" s="150"/>
      <c r="AA7" s="150"/>
      <c r="AB7" s="150"/>
      <c r="AC7" s="150"/>
      <c r="AD7" s="150"/>
      <c r="AE7" s="150"/>
      <c r="AF7" s="150"/>
      <c r="AG7" s="150"/>
      <c r="AH7" s="150"/>
      <c r="AI7" s="129"/>
      <c r="AJ7" s="180"/>
      <c r="AK7" s="129"/>
      <c r="AL7" s="129"/>
      <c r="AM7" s="180"/>
      <c r="AN7" s="180"/>
      <c r="AO7" s="180"/>
      <c r="AP7" s="129"/>
      <c r="AQ7" s="129"/>
      <c r="AR7" s="180"/>
      <c r="AS7" s="180"/>
      <c r="AT7" s="180"/>
      <c r="AU7" s="180"/>
      <c r="AV7" s="154"/>
      <c r="AW7" s="122"/>
      <c r="AX7" s="123"/>
      <c r="AY7" s="123"/>
      <c r="AZ7" s="123"/>
      <c r="BA7" s="123"/>
      <c r="BB7" s="123"/>
      <c r="BC7" s="123"/>
      <c r="BD7" s="123"/>
      <c r="BE7" s="123"/>
      <c r="BF7" s="123"/>
      <c r="BG7" s="123"/>
      <c r="BH7" s="123"/>
      <c r="BI7" s="123"/>
      <c r="BJ7" s="123"/>
      <c r="BK7" s="123"/>
      <c r="BL7" s="123"/>
      <c r="BM7" s="123"/>
      <c r="BN7" s="123"/>
      <c r="BO7" s="123"/>
      <c r="BP7" s="123"/>
      <c r="BQ7" s="123"/>
      <c r="BR7" s="123"/>
      <c r="BS7" s="124"/>
      <c r="BT7" s="208"/>
      <c r="BU7" s="154"/>
      <c r="BV7" s="154"/>
      <c r="BW7" s="17"/>
      <c r="BX7" s="18"/>
      <c r="BY7" s="18"/>
      <c r="BZ7" s="18"/>
      <c r="CA7" s="18"/>
      <c r="CB7" s="18"/>
      <c r="CC7" s="18"/>
      <c r="CD7" s="19"/>
      <c r="CE7" s="154"/>
      <c r="CF7" s="27" t="b">
        <v>0</v>
      </c>
    </row>
    <row r="8" spans="2:84" ht="15.75" customHeight="1" x14ac:dyDescent="0.15">
      <c r="B8" s="250"/>
      <c r="C8" s="251"/>
      <c r="D8" s="252"/>
      <c r="E8" s="111"/>
      <c r="F8" s="116"/>
      <c r="G8" s="118"/>
      <c r="H8" s="109"/>
      <c r="I8" s="111"/>
      <c r="J8" s="108"/>
      <c r="K8" s="109"/>
      <c r="L8" s="111"/>
      <c r="M8" s="144"/>
      <c r="N8" s="144"/>
      <c r="O8" s="144"/>
      <c r="P8" s="144"/>
      <c r="Q8" s="116"/>
      <c r="R8" s="111"/>
      <c r="S8" s="108"/>
      <c r="T8" s="236"/>
      <c r="U8" s="116"/>
      <c r="V8" s="162" t="s">
        <v>45</v>
      </c>
      <c r="W8" s="162"/>
      <c r="X8" s="76"/>
      <c r="Y8" s="204" t="s">
        <v>46</v>
      </c>
      <c r="Z8" s="204"/>
      <c r="AA8" s="205"/>
      <c r="AB8" s="206"/>
      <c r="AC8" s="77" t="s">
        <v>47</v>
      </c>
      <c r="AD8" s="75"/>
      <c r="AE8" s="203" t="s">
        <v>48</v>
      </c>
      <c r="AF8" s="203"/>
      <c r="AG8" s="174"/>
      <c r="AH8" s="174"/>
      <c r="AI8" s="174"/>
      <c r="AJ8" s="174"/>
      <c r="AK8" s="174"/>
      <c r="AL8" s="174"/>
      <c r="AM8" s="174"/>
      <c r="AN8" s="174"/>
      <c r="AO8" s="174"/>
      <c r="AP8" s="174"/>
      <c r="AQ8" s="174"/>
      <c r="AR8" s="174"/>
      <c r="AS8" s="174"/>
      <c r="AT8" s="174"/>
      <c r="AU8" s="174"/>
      <c r="AV8" s="154"/>
      <c r="AW8" s="122"/>
      <c r="AX8" s="123"/>
      <c r="AY8" s="123"/>
      <c r="AZ8" s="123"/>
      <c r="BA8" s="123"/>
      <c r="BB8" s="123"/>
      <c r="BC8" s="123"/>
      <c r="BD8" s="123"/>
      <c r="BE8" s="123"/>
      <c r="BF8" s="123"/>
      <c r="BG8" s="123"/>
      <c r="BH8" s="123"/>
      <c r="BI8" s="123"/>
      <c r="BJ8" s="123"/>
      <c r="BK8" s="123"/>
      <c r="BL8" s="123"/>
      <c r="BM8" s="123"/>
      <c r="BN8" s="123"/>
      <c r="BO8" s="123"/>
      <c r="BP8" s="123"/>
      <c r="BQ8" s="123"/>
      <c r="BR8" s="123"/>
      <c r="BS8" s="124"/>
      <c r="BT8" s="208"/>
      <c r="BU8" s="154"/>
      <c r="BV8" s="154"/>
      <c r="BW8" s="130" t="s">
        <v>82</v>
      </c>
      <c r="BX8" s="131"/>
      <c r="BY8" s="131"/>
      <c r="BZ8" s="131"/>
      <c r="CA8" s="131"/>
      <c r="CB8" s="131"/>
      <c r="CC8" s="131"/>
      <c r="CD8" s="132"/>
      <c r="CE8" s="154"/>
      <c r="CF8" s="27" t="b">
        <v>1</v>
      </c>
    </row>
    <row r="9" spans="2:84" ht="3.75" customHeight="1" x14ac:dyDescent="0.15">
      <c r="B9" s="237"/>
      <c r="C9" s="237"/>
      <c r="D9" s="237"/>
      <c r="E9" s="237"/>
      <c r="F9" s="237"/>
      <c r="G9" s="237"/>
      <c r="H9" s="237"/>
      <c r="I9" s="237"/>
      <c r="J9" s="237"/>
      <c r="K9" s="237"/>
      <c r="L9" s="237"/>
      <c r="M9" s="237"/>
      <c r="N9" s="237"/>
      <c r="O9" s="237"/>
      <c r="P9" s="237"/>
      <c r="Q9" s="237"/>
      <c r="R9" s="237"/>
      <c r="S9" s="237"/>
      <c r="T9" s="237"/>
      <c r="U9" s="237"/>
      <c r="V9" s="162"/>
      <c r="W9" s="162"/>
      <c r="X9" s="147" t="s">
        <v>11</v>
      </c>
      <c r="Y9" s="147"/>
      <c r="Z9" s="183"/>
      <c r="AA9" s="183"/>
      <c r="AB9" s="183"/>
      <c r="AC9" s="183"/>
      <c r="AD9" s="183"/>
      <c r="AE9" s="183"/>
      <c r="AF9" s="183"/>
      <c r="AG9" s="183"/>
      <c r="AH9" s="183"/>
      <c r="AI9" s="183"/>
      <c r="AJ9" s="183"/>
      <c r="AK9" s="183"/>
      <c r="AL9" s="183"/>
      <c r="AM9" s="183"/>
      <c r="AN9" s="183"/>
      <c r="AO9" s="183"/>
      <c r="AP9" s="183"/>
      <c r="AQ9" s="183"/>
      <c r="AR9" s="183"/>
      <c r="AS9" s="183"/>
      <c r="AT9" s="183"/>
      <c r="AU9" s="183"/>
      <c r="AV9" s="154"/>
      <c r="AW9" s="125"/>
      <c r="AX9" s="126"/>
      <c r="AY9" s="126"/>
      <c r="AZ9" s="126"/>
      <c r="BA9" s="126"/>
      <c r="BB9" s="126"/>
      <c r="BC9" s="126"/>
      <c r="BD9" s="126"/>
      <c r="BE9" s="126"/>
      <c r="BF9" s="126"/>
      <c r="BG9" s="126"/>
      <c r="BH9" s="126"/>
      <c r="BI9" s="126"/>
      <c r="BJ9" s="126"/>
      <c r="BK9" s="126"/>
      <c r="BL9" s="126"/>
      <c r="BM9" s="126"/>
      <c r="BN9" s="126"/>
      <c r="BO9" s="126"/>
      <c r="BP9" s="126"/>
      <c r="BQ9" s="126"/>
      <c r="BR9" s="126"/>
      <c r="BS9" s="127"/>
      <c r="BT9" s="208"/>
      <c r="BU9" s="154"/>
      <c r="BV9" s="154"/>
      <c r="BW9" s="22"/>
      <c r="BX9" s="23"/>
      <c r="BY9" s="23"/>
      <c r="BZ9" s="23"/>
      <c r="CA9" s="23"/>
      <c r="CB9" s="23"/>
      <c r="CC9" s="23"/>
      <c r="CD9" s="24"/>
      <c r="CE9" s="154"/>
      <c r="CF9" s="27" t="b">
        <v>1</v>
      </c>
    </row>
    <row r="10" spans="2:84" ht="3" customHeight="1" x14ac:dyDescent="0.15">
      <c r="B10" s="238"/>
      <c r="C10" s="238"/>
      <c r="D10" s="238"/>
      <c r="E10" s="238"/>
      <c r="F10" s="238"/>
      <c r="G10" s="238"/>
      <c r="H10" s="238"/>
      <c r="I10" s="238"/>
      <c r="J10" s="238"/>
      <c r="K10" s="238"/>
      <c r="L10" s="238"/>
      <c r="M10" s="238"/>
      <c r="N10" s="238"/>
      <c r="O10" s="238"/>
      <c r="P10" s="238"/>
      <c r="Q10" s="238"/>
      <c r="R10" s="238"/>
      <c r="S10" s="238"/>
      <c r="T10" s="238"/>
      <c r="U10" s="238"/>
      <c r="V10" s="162"/>
      <c r="W10" s="162"/>
      <c r="X10" s="147"/>
      <c r="Y10" s="147"/>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54"/>
      <c r="AW10" s="125"/>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7"/>
      <c r="BT10" s="208"/>
      <c r="BU10" s="154"/>
      <c r="BV10" s="154"/>
      <c r="BW10" s="154"/>
      <c r="BX10" s="154"/>
      <c r="BY10" s="154"/>
      <c r="BZ10" s="154"/>
      <c r="CA10" s="154"/>
      <c r="CB10" s="154"/>
      <c r="CC10" s="154"/>
      <c r="CD10" s="154"/>
      <c r="CE10" s="154"/>
      <c r="CF10" s="27" t="b">
        <v>0</v>
      </c>
    </row>
    <row r="11" spans="2:84" ht="2.25" customHeight="1" x14ac:dyDescent="0.15">
      <c r="B11" s="239" t="s">
        <v>49</v>
      </c>
      <c r="C11" s="240"/>
      <c r="D11" s="240"/>
      <c r="E11" s="241"/>
      <c r="F11" s="110"/>
      <c r="G11" s="142"/>
      <c r="H11" s="142"/>
      <c r="I11" s="142"/>
      <c r="J11" s="142"/>
      <c r="K11" s="142"/>
      <c r="L11" s="139" t="s">
        <v>47</v>
      </c>
      <c r="M11" s="142"/>
      <c r="N11" s="142"/>
      <c r="O11" s="142"/>
      <c r="P11" s="142"/>
      <c r="Q11" s="142"/>
      <c r="R11" s="142"/>
      <c r="S11" s="139" t="s">
        <v>47</v>
      </c>
      <c r="T11" s="139"/>
      <c r="U11" s="115"/>
      <c r="V11" s="162"/>
      <c r="W11" s="162"/>
      <c r="X11" s="147"/>
      <c r="Y11" s="147"/>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54"/>
      <c r="AW11" s="125"/>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7"/>
      <c r="BT11" s="208"/>
      <c r="BU11" s="154"/>
      <c r="BV11" s="154"/>
      <c r="BW11" s="133" t="s">
        <v>99</v>
      </c>
      <c r="BX11" s="134"/>
      <c r="BY11" s="134"/>
      <c r="BZ11" s="134"/>
      <c r="CA11" s="134"/>
      <c r="CB11" s="5"/>
      <c r="CC11" s="5"/>
      <c r="CD11" s="6"/>
      <c r="CE11" s="154"/>
    </row>
    <row r="12" spans="2:84" ht="5.25" customHeight="1" x14ac:dyDescent="0.15">
      <c r="B12" s="242"/>
      <c r="C12" s="243"/>
      <c r="D12" s="243"/>
      <c r="E12" s="244"/>
      <c r="F12" s="161"/>
      <c r="G12" s="143"/>
      <c r="H12" s="143"/>
      <c r="I12" s="143"/>
      <c r="J12" s="143"/>
      <c r="K12" s="143"/>
      <c r="L12" s="140"/>
      <c r="M12" s="143"/>
      <c r="N12" s="143"/>
      <c r="O12" s="143"/>
      <c r="P12" s="143"/>
      <c r="Q12" s="143"/>
      <c r="R12" s="143"/>
      <c r="S12" s="140"/>
      <c r="T12" s="140"/>
      <c r="U12" s="175"/>
      <c r="V12" s="162"/>
      <c r="W12" s="162"/>
      <c r="X12" s="148"/>
      <c r="Y12" s="148"/>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54"/>
      <c r="AW12" s="125"/>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7"/>
      <c r="BT12" s="208"/>
      <c r="BU12" s="154"/>
      <c r="BV12" s="154"/>
      <c r="BW12" s="135"/>
      <c r="BX12" s="136"/>
      <c r="BY12" s="136"/>
      <c r="BZ12" s="136"/>
      <c r="CA12" s="136"/>
      <c r="CB12" s="102">
        <f>C35</f>
        <v>7</v>
      </c>
      <c r="CC12" s="102" t="s">
        <v>76</v>
      </c>
      <c r="CD12" s="103"/>
      <c r="CE12" s="154"/>
    </row>
    <row r="13" spans="2:84" ht="6" customHeight="1" x14ac:dyDescent="0.15">
      <c r="B13" s="242"/>
      <c r="C13" s="243"/>
      <c r="D13" s="243"/>
      <c r="E13" s="244"/>
      <c r="F13" s="161"/>
      <c r="G13" s="143"/>
      <c r="H13" s="143"/>
      <c r="I13" s="143"/>
      <c r="J13" s="143"/>
      <c r="K13" s="143"/>
      <c r="L13" s="140"/>
      <c r="M13" s="143"/>
      <c r="N13" s="143"/>
      <c r="O13" s="143"/>
      <c r="P13" s="143"/>
      <c r="Q13" s="143"/>
      <c r="R13" s="143"/>
      <c r="S13" s="140"/>
      <c r="T13" s="140"/>
      <c r="U13" s="175"/>
      <c r="V13" s="162" t="s">
        <v>51</v>
      </c>
      <c r="W13" s="162"/>
      <c r="X13" s="207"/>
      <c r="Y13" s="207"/>
      <c r="Z13" s="207"/>
      <c r="AA13" s="207"/>
      <c r="AB13" s="207"/>
      <c r="AC13" s="207"/>
      <c r="AD13" s="173"/>
      <c r="AE13" s="173"/>
      <c r="AF13" s="173"/>
      <c r="AG13" s="173"/>
      <c r="AH13" s="173"/>
      <c r="AI13" s="173"/>
      <c r="AJ13" s="173"/>
      <c r="AK13" s="173"/>
      <c r="AL13" s="173"/>
      <c r="AM13" s="173"/>
      <c r="AN13" s="173"/>
      <c r="AO13" s="173"/>
      <c r="AP13" s="173"/>
      <c r="AQ13" s="173"/>
      <c r="AR13" s="173"/>
      <c r="AS13" s="173"/>
      <c r="AT13" s="173"/>
      <c r="AU13" s="174"/>
      <c r="AV13" s="154"/>
      <c r="AW13" s="125"/>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7"/>
      <c r="BT13" s="208"/>
      <c r="BU13" s="154"/>
      <c r="BV13" s="154"/>
      <c r="BW13" s="137"/>
      <c r="BX13" s="138"/>
      <c r="BY13" s="138"/>
      <c r="BZ13" s="138"/>
      <c r="CA13" s="138"/>
      <c r="CB13" s="104"/>
      <c r="CC13" s="104"/>
      <c r="CD13" s="105"/>
      <c r="CE13" s="154"/>
    </row>
    <row r="14" spans="2:84" ht="4.5" customHeight="1" x14ac:dyDescent="0.15">
      <c r="B14" s="165" t="s">
        <v>8</v>
      </c>
      <c r="C14" s="166"/>
      <c r="D14" s="166"/>
      <c r="E14" s="167"/>
      <c r="F14" s="161"/>
      <c r="G14" s="143"/>
      <c r="H14" s="143"/>
      <c r="I14" s="143"/>
      <c r="J14" s="143"/>
      <c r="K14" s="143"/>
      <c r="L14" s="140"/>
      <c r="M14" s="143"/>
      <c r="N14" s="143"/>
      <c r="O14" s="143"/>
      <c r="P14" s="143"/>
      <c r="Q14" s="143"/>
      <c r="R14" s="143"/>
      <c r="S14" s="140"/>
      <c r="T14" s="140"/>
      <c r="U14" s="175"/>
      <c r="V14" s="162"/>
      <c r="W14" s="162"/>
      <c r="X14" s="207"/>
      <c r="Y14" s="207"/>
      <c r="Z14" s="207"/>
      <c r="AA14" s="207"/>
      <c r="AB14" s="207"/>
      <c r="AC14" s="207"/>
      <c r="AD14" s="173"/>
      <c r="AE14" s="173"/>
      <c r="AF14" s="173"/>
      <c r="AG14" s="173"/>
      <c r="AH14" s="173"/>
      <c r="AI14" s="173"/>
      <c r="AJ14" s="173"/>
      <c r="AK14" s="173"/>
      <c r="AL14" s="173"/>
      <c r="AM14" s="173"/>
      <c r="AN14" s="173"/>
      <c r="AO14" s="173"/>
      <c r="AP14" s="173"/>
      <c r="AQ14" s="173"/>
      <c r="AR14" s="173"/>
      <c r="AS14" s="173"/>
      <c r="AT14" s="173"/>
      <c r="AU14" s="174"/>
      <c r="AV14" s="154"/>
      <c r="AW14" s="125"/>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7"/>
      <c r="BT14" s="208"/>
      <c r="BU14" s="154"/>
      <c r="BV14" s="154"/>
      <c r="BW14" s="212" t="s">
        <v>85</v>
      </c>
      <c r="BX14" s="213"/>
      <c r="BY14" s="213"/>
      <c r="BZ14" s="213"/>
      <c r="CA14" s="213"/>
      <c r="CB14" s="213"/>
      <c r="CC14" s="213" t="s">
        <v>88</v>
      </c>
      <c r="CD14" s="216"/>
      <c r="CE14" s="154"/>
    </row>
    <row r="15" spans="2:84" ht="7.5" customHeight="1" x14ac:dyDescent="0.15">
      <c r="B15" s="168"/>
      <c r="C15" s="169"/>
      <c r="D15" s="169"/>
      <c r="E15" s="167"/>
      <c r="F15" s="161"/>
      <c r="G15" s="143"/>
      <c r="H15" s="143"/>
      <c r="I15" s="143"/>
      <c r="J15" s="143"/>
      <c r="K15" s="143"/>
      <c r="L15" s="140"/>
      <c r="M15" s="143"/>
      <c r="N15" s="143"/>
      <c r="O15" s="143"/>
      <c r="P15" s="143"/>
      <c r="Q15" s="143"/>
      <c r="R15" s="143"/>
      <c r="S15" s="140"/>
      <c r="T15" s="140"/>
      <c r="U15" s="175"/>
      <c r="V15" s="162"/>
      <c r="W15" s="162"/>
      <c r="X15" s="147" t="s">
        <v>12</v>
      </c>
      <c r="Y15" s="147"/>
      <c r="Z15" s="149"/>
      <c r="AA15" s="149"/>
      <c r="AB15" s="149"/>
      <c r="AC15" s="149"/>
      <c r="AD15" s="149"/>
      <c r="AE15" s="185"/>
      <c r="AF15" s="185"/>
      <c r="AG15" s="176" t="s">
        <v>13</v>
      </c>
      <c r="AH15" s="177"/>
      <c r="AI15" s="177"/>
      <c r="AJ15" s="177"/>
      <c r="AK15" s="149"/>
      <c r="AL15" s="149"/>
      <c r="AM15" s="149"/>
      <c r="AN15" s="149"/>
      <c r="AO15" s="149"/>
      <c r="AP15" s="149"/>
      <c r="AQ15" s="149"/>
      <c r="AR15" s="149"/>
      <c r="AS15" s="149"/>
      <c r="AT15" s="181"/>
      <c r="AU15" s="181"/>
      <c r="AV15" s="154"/>
      <c r="AW15" s="125"/>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7"/>
      <c r="BT15" s="208"/>
      <c r="BU15" s="154"/>
      <c r="BV15" s="154"/>
      <c r="BW15" s="214"/>
      <c r="BX15" s="215"/>
      <c r="BY15" s="215"/>
      <c r="BZ15" s="215"/>
      <c r="CA15" s="215"/>
      <c r="CB15" s="215"/>
      <c r="CC15" s="215"/>
      <c r="CD15" s="217"/>
      <c r="CE15" s="154"/>
    </row>
    <row r="16" spans="2:84" ht="11.25" customHeight="1" x14ac:dyDescent="0.15">
      <c r="B16" s="170"/>
      <c r="C16" s="171"/>
      <c r="D16" s="171"/>
      <c r="E16" s="172"/>
      <c r="F16" s="111"/>
      <c r="G16" s="144"/>
      <c r="H16" s="144"/>
      <c r="I16" s="144"/>
      <c r="J16" s="144"/>
      <c r="K16" s="144"/>
      <c r="L16" s="141"/>
      <c r="M16" s="144"/>
      <c r="N16" s="144"/>
      <c r="O16" s="144"/>
      <c r="P16" s="144"/>
      <c r="Q16" s="144"/>
      <c r="R16" s="144"/>
      <c r="S16" s="141"/>
      <c r="T16" s="141"/>
      <c r="U16" s="116"/>
      <c r="V16" s="162"/>
      <c r="W16" s="162"/>
      <c r="X16" s="147"/>
      <c r="Y16" s="147"/>
      <c r="Z16" s="149"/>
      <c r="AA16" s="149"/>
      <c r="AB16" s="149"/>
      <c r="AC16" s="149"/>
      <c r="AD16" s="149"/>
      <c r="AE16" s="185"/>
      <c r="AF16" s="185"/>
      <c r="AG16" s="177"/>
      <c r="AH16" s="177"/>
      <c r="AI16" s="177"/>
      <c r="AJ16" s="177"/>
      <c r="AK16" s="149"/>
      <c r="AL16" s="149"/>
      <c r="AM16" s="149"/>
      <c r="AN16" s="149"/>
      <c r="AO16" s="149"/>
      <c r="AP16" s="149"/>
      <c r="AQ16" s="149"/>
      <c r="AR16" s="149"/>
      <c r="AS16" s="149"/>
      <c r="AT16" s="181"/>
      <c r="AU16" s="181"/>
      <c r="AV16" s="154"/>
      <c r="AW16" s="158"/>
      <c r="AX16" s="159"/>
      <c r="AY16" s="159"/>
      <c r="AZ16" s="159"/>
      <c r="BA16" s="159"/>
      <c r="BB16" s="159"/>
      <c r="BC16" s="159"/>
      <c r="BD16" s="159"/>
      <c r="BE16" s="159"/>
      <c r="BF16" s="159"/>
      <c r="BG16" s="159"/>
      <c r="BH16" s="160"/>
      <c r="BI16" s="155" t="s">
        <v>15</v>
      </c>
      <c r="BJ16" s="156"/>
      <c r="BK16" s="156"/>
      <c r="BL16" s="157"/>
      <c r="BM16" s="151">
        <f>事業主控!BM16</f>
        <v>0</v>
      </c>
      <c r="BN16" s="152"/>
      <c r="BO16" s="153">
        <f>事業主控!BO16</f>
        <v>0</v>
      </c>
      <c r="BP16" s="153"/>
      <c r="BQ16" s="153">
        <f>事業主控!BQ16</f>
        <v>0</v>
      </c>
      <c r="BR16" s="153"/>
      <c r="BS16" s="26">
        <f>事業主控!BS16</f>
        <v>0</v>
      </c>
      <c r="BT16" s="208"/>
      <c r="BU16" s="154"/>
      <c r="BV16" s="154"/>
      <c r="BW16" s="145" t="s">
        <v>80</v>
      </c>
      <c r="BX16" s="146"/>
      <c r="BY16" s="146"/>
      <c r="BZ16" s="146"/>
      <c r="CA16" s="146"/>
      <c r="CB16" s="146"/>
      <c r="CC16" s="23"/>
      <c r="CD16" s="25" t="s">
        <v>81</v>
      </c>
      <c r="CE16" s="154"/>
    </row>
    <row r="17" spans="2:85" ht="2.25" customHeight="1" x14ac:dyDescent="0.15">
      <c r="B17" s="163"/>
      <c r="C17" s="163"/>
      <c r="D17" s="163"/>
      <c r="E17" s="163"/>
      <c r="F17" s="163"/>
      <c r="G17" s="163"/>
      <c r="H17" s="163"/>
      <c r="I17" s="163"/>
      <c r="J17" s="163"/>
      <c r="K17" s="163"/>
      <c r="L17" s="163"/>
      <c r="M17" s="163"/>
      <c r="N17" s="163"/>
      <c r="O17" s="163"/>
      <c r="P17" s="163"/>
      <c r="Q17" s="163"/>
      <c r="R17" s="163"/>
      <c r="S17" s="163"/>
      <c r="T17" s="163"/>
      <c r="U17" s="163"/>
      <c r="V17" s="162"/>
      <c r="W17" s="162"/>
      <c r="X17" s="148"/>
      <c r="Y17" s="148"/>
      <c r="Z17" s="150"/>
      <c r="AA17" s="150"/>
      <c r="AB17" s="150"/>
      <c r="AC17" s="150"/>
      <c r="AD17" s="150"/>
      <c r="AE17" s="186"/>
      <c r="AF17" s="186"/>
      <c r="AG17" s="178"/>
      <c r="AH17" s="178"/>
      <c r="AI17" s="178"/>
      <c r="AJ17" s="178"/>
      <c r="AK17" s="150"/>
      <c r="AL17" s="150"/>
      <c r="AM17" s="150"/>
      <c r="AN17" s="150"/>
      <c r="AO17" s="150"/>
      <c r="AP17" s="150"/>
      <c r="AQ17" s="150"/>
      <c r="AR17" s="150"/>
      <c r="AS17" s="150"/>
      <c r="AT17" s="182"/>
      <c r="AU17" s="182"/>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G17" s="16"/>
    </row>
    <row r="18" spans="2:85" ht="7.5" customHeight="1" thickBot="1" x14ac:dyDescent="0.2">
      <c r="B18" s="164"/>
      <c r="C18" s="164"/>
      <c r="D18" s="164"/>
      <c r="E18" s="164"/>
      <c r="F18" s="164"/>
      <c r="G18" s="164"/>
      <c r="H18" s="164"/>
      <c r="I18" s="164"/>
      <c r="J18" s="164"/>
      <c r="K18" s="164"/>
      <c r="L18" s="164"/>
      <c r="M18" s="164"/>
      <c r="N18" s="164"/>
      <c r="O18" s="164"/>
      <c r="P18" s="164"/>
      <c r="Q18" s="164"/>
      <c r="R18" s="164"/>
      <c r="S18" s="164"/>
      <c r="T18" s="164"/>
      <c r="U18" s="16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row>
    <row r="19" spans="2:85" ht="14.25" customHeight="1" x14ac:dyDescent="0.15">
      <c r="B19" s="339"/>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3" t="s">
        <v>106</v>
      </c>
      <c r="AA19" s="254"/>
      <c r="AB19" s="254"/>
      <c r="AC19" s="254"/>
      <c r="AD19" s="253">
        <f>C26</f>
        <v>6</v>
      </c>
      <c r="AE19" s="254"/>
      <c r="AF19" s="255" t="s">
        <v>77</v>
      </c>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4"/>
      <c r="BD19" s="4"/>
      <c r="BE19" s="4"/>
      <c r="BF19" s="256"/>
      <c r="BG19" s="256"/>
      <c r="BH19" s="256"/>
      <c r="BI19" s="256"/>
      <c r="BJ19" s="256"/>
      <c r="BK19" s="256"/>
      <c r="BL19" s="256"/>
      <c r="BM19" s="256"/>
      <c r="BN19" s="256"/>
      <c r="BO19" s="256"/>
      <c r="BP19" s="256"/>
      <c r="BQ19" s="256"/>
      <c r="BR19" s="256"/>
      <c r="BS19" s="256"/>
      <c r="BT19" s="256"/>
      <c r="BU19" s="256"/>
      <c r="BV19" s="256"/>
      <c r="BW19" s="256"/>
      <c r="BX19" s="256"/>
      <c r="BY19" s="256"/>
      <c r="BZ19" s="256"/>
      <c r="CA19" s="256"/>
      <c r="CB19" s="256"/>
      <c r="CC19" s="256"/>
      <c r="CD19" s="256"/>
      <c r="CE19" s="257"/>
    </row>
    <row r="20" spans="2:85" ht="14.25" customHeight="1" x14ac:dyDescent="0.15">
      <c r="B20" s="187" t="s">
        <v>17</v>
      </c>
      <c r="C20" s="188"/>
      <c r="D20" s="188"/>
      <c r="E20" s="189"/>
      <c r="F20" s="189"/>
      <c r="G20" s="190"/>
      <c r="H20" s="331"/>
      <c r="I20" s="281"/>
      <c r="J20" s="281"/>
      <c r="K20" s="281"/>
      <c r="L20" s="281"/>
      <c r="M20" s="281"/>
      <c r="N20" s="281"/>
      <c r="O20" s="281"/>
      <c r="P20" s="332" t="s">
        <v>18</v>
      </c>
      <c r="Q20" s="332"/>
      <c r="R20" s="332"/>
      <c r="S20" s="332"/>
      <c r="T20" s="332"/>
      <c r="U20" s="332"/>
      <c r="V20" s="332"/>
      <c r="W20" s="332"/>
      <c r="X20" s="332"/>
      <c r="Y20" s="332"/>
      <c r="Z20" s="332"/>
      <c r="AA20" s="332"/>
      <c r="AB20" s="332"/>
      <c r="AC20" s="332"/>
      <c r="AD20" s="332"/>
      <c r="AE20" s="332"/>
      <c r="AF20" s="332"/>
      <c r="AG20" s="332"/>
      <c r="AH20" s="332"/>
      <c r="AI20" s="281"/>
      <c r="AJ20" s="281"/>
      <c r="AK20" s="281"/>
      <c r="AL20" s="281"/>
      <c r="AM20" s="282"/>
      <c r="AN20" s="154"/>
      <c r="AO20" s="295" t="s">
        <v>26</v>
      </c>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295"/>
      <c r="CD20" s="295"/>
      <c r="CE20" s="296"/>
    </row>
    <row r="21" spans="2:85" ht="14.25" customHeight="1" x14ac:dyDescent="0.15">
      <c r="B21" s="191"/>
      <c r="C21" s="192"/>
      <c r="D21" s="192"/>
      <c r="E21" s="192"/>
      <c r="F21" s="192"/>
      <c r="G21" s="193"/>
      <c r="H21" s="336" t="s">
        <v>52</v>
      </c>
      <c r="I21" s="337"/>
      <c r="J21" s="337"/>
      <c r="K21" s="337"/>
      <c r="L21" s="337"/>
      <c r="M21" s="337"/>
      <c r="N21" s="337"/>
      <c r="O21" s="337"/>
      <c r="P21" s="337"/>
      <c r="Q21" s="337"/>
      <c r="R21" s="337"/>
      <c r="S21" s="338"/>
      <c r="T21" s="336" t="s">
        <v>53</v>
      </c>
      <c r="U21" s="337"/>
      <c r="V21" s="337"/>
      <c r="W21" s="337"/>
      <c r="X21" s="337"/>
      <c r="Y21" s="338"/>
      <c r="Z21" s="336" t="s">
        <v>54</v>
      </c>
      <c r="AA21" s="337"/>
      <c r="AB21" s="337"/>
      <c r="AC21" s="337"/>
      <c r="AD21" s="338"/>
      <c r="AE21" s="336" t="s">
        <v>55</v>
      </c>
      <c r="AF21" s="337"/>
      <c r="AG21" s="337"/>
      <c r="AH21" s="337"/>
      <c r="AI21" s="337"/>
      <c r="AJ21" s="337"/>
      <c r="AK21" s="337"/>
      <c r="AL21" s="337"/>
      <c r="AM21" s="338"/>
      <c r="AN21" s="154"/>
      <c r="AO21" s="322" t="s">
        <v>27</v>
      </c>
      <c r="AP21" s="322"/>
      <c r="AQ21" s="322"/>
      <c r="AR21" s="322"/>
      <c r="AS21" s="322"/>
      <c r="AT21" s="322"/>
      <c r="AU21" s="322"/>
      <c r="AV21" s="322"/>
      <c r="AW21" s="322"/>
      <c r="AX21" s="297" t="s">
        <v>56</v>
      </c>
      <c r="AY21" s="298"/>
      <c r="AZ21" s="298"/>
      <c r="BA21" s="298"/>
      <c r="BB21" s="298"/>
      <c r="BC21" s="298"/>
      <c r="BD21" s="298"/>
      <c r="BE21" s="298"/>
      <c r="BF21" s="297" t="s">
        <v>57</v>
      </c>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9"/>
    </row>
    <row r="22" spans="2:85" ht="12" customHeight="1" x14ac:dyDescent="0.15">
      <c r="B22" s="191"/>
      <c r="C22" s="192"/>
      <c r="D22" s="192"/>
      <c r="E22" s="192"/>
      <c r="F22" s="192"/>
      <c r="G22" s="193"/>
      <c r="H22" s="300" t="s">
        <v>19</v>
      </c>
      <c r="I22" s="301"/>
      <c r="J22" s="301"/>
      <c r="K22" s="301"/>
      <c r="L22" s="301"/>
      <c r="M22" s="301"/>
      <c r="N22" s="301"/>
      <c r="O22" s="301"/>
      <c r="P22" s="301"/>
      <c r="Q22" s="301"/>
      <c r="R22" s="301"/>
      <c r="S22" s="302"/>
      <c r="T22" s="333" t="s">
        <v>20</v>
      </c>
      <c r="U22" s="334"/>
      <c r="V22" s="334"/>
      <c r="W22" s="334"/>
      <c r="X22" s="334"/>
      <c r="Y22" s="335"/>
      <c r="Z22" s="300" t="s">
        <v>21</v>
      </c>
      <c r="AA22" s="301"/>
      <c r="AB22" s="301"/>
      <c r="AC22" s="301"/>
      <c r="AD22" s="302"/>
      <c r="AE22" s="300" t="s">
        <v>22</v>
      </c>
      <c r="AF22" s="301"/>
      <c r="AG22" s="301"/>
      <c r="AH22" s="301"/>
      <c r="AI22" s="301"/>
      <c r="AJ22" s="301"/>
      <c r="AK22" s="301"/>
      <c r="AL22" s="301"/>
      <c r="AM22" s="302"/>
      <c r="AN22" s="154"/>
      <c r="AO22" s="268"/>
      <c r="AP22" s="269"/>
      <c r="AQ22" s="269"/>
      <c r="AR22" s="269"/>
      <c r="AS22" s="269"/>
      <c r="AT22" s="269"/>
      <c r="AU22" s="269"/>
      <c r="AV22" s="269"/>
      <c r="AW22" s="269"/>
      <c r="AX22" s="292" t="s">
        <v>28</v>
      </c>
      <c r="AY22" s="293"/>
      <c r="AZ22" s="293"/>
      <c r="BA22" s="293"/>
      <c r="BB22" s="293"/>
      <c r="BC22" s="293"/>
      <c r="BD22" s="293"/>
      <c r="BE22" s="294"/>
      <c r="BF22" s="279" t="s">
        <v>29</v>
      </c>
      <c r="BG22" s="280"/>
      <c r="BH22" s="280"/>
      <c r="BI22" s="280"/>
      <c r="BJ22" s="280"/>
      <c r="BK22" s="280"/>
      <c r="BL22" s="280"/>
      <c r="BM22" s="280"/>
      <c r="BN22" s="280"/>
      <c r="BO22" s="280"/>
      <c r="BP22" s="280"/>
      <c r="BQ22" s="280"/>
      <c r="BR22" s="280"/>
      <c r="BS22" s="280"/>
      <c r="BT22" s="283"/>
      <c r="BU22" s="284"/>
      <c r="BV22" s="284"/>
      <c r="BW22" s="284"/>
      <c r="BX22" s="284"/>
      <c r="BY22" s="284"/>
      <c r="BZ22" s="284"/>
      <c r="CA22" s="284"/>
      <c r="CB22" s="284"/>
      <c r="CC22" s="284"/>
      <c r="CD22" s="284"/>
      <c r="CE22" s="285"/>
    </row>
    <row r="23" spans="2:85" x14ac:dyDescent="0.15">
      <c r="B23" s="191"/>
      <c r="C23" s="192"/>
      <c r="D23" s="192"/>
      <c r="E23" s="192"/>
      <c r="F23" s="192"/>
      <c r="G23" s="193"/>
      <c r="H23" s="340"/>
      <c r="I23" s="341"/>
      <c r="J23" s="341"/>
      <c r="K23" s="341"/>
      <c r="L23" s="341"/>
      <c r="M23" s="341"/>
      <c r="N23" s="341"/>
      <c r="O23" s="341"/>
      <c r="P23" s="341"/>
      <c r="Q23" s="341"/>
      <c r="R23" s="341"/>
      <c r="S23" s="342"/>
      <c r="T23" s="325" t="s">
        <v>23</v>
      </c>
      <c r="U23" s="326"/>
      <c r="V23" s="326"/>
      <c r="W23" s="326"/>
      <c r="X23" s="326"/>
      <c r="Y23" s="327"/>
      <c r="Z23" s="325" t="s">
        <v>24</v>
      </c>
      <c r="AA23" s="326"/>
      <c r="AB23" s="326"/>
      <c r="AC23" s="326"/>
      <c r="AD23" s="327"/>
      <c r="AE23" s="325" t="s">
        <v>58</v>
      </c>
      <c r="AF23" s="326"/>
      <c r="AG23" s="326"/>
      <c r="AH23" s="326"/>
      <c r="AI23" s="326"/>
      <c r="AJ23" s="326"/>
      <c r="AK23" s="326"/>
      <c r="AL23" s="326"/>
      <c r="AM23" s="327"/>
      <c r="AN23" s="154"/>
      <c r="AO23" s="270"/>
      <c r="AP23" s="270"/>
      <c r="AQ23" s="270"/>
      <c r="AR23" s="270"/>
      <c r="AS23" s="270"/>
      <c r="AT23" s="270"/>
      <c r="AU23" s="270"/>
      <c r="AV23" s="270"/>
      <c r="AW23" s="270"/>
      <c r="AX23" s="208"/>
      <c r="AY23" s="154"/>
      <c r="AZ23" s="154"/>
      <c r="BA23" s="154"/>
      <c r="BB23" s="154"/>
      <c r="BC23" s="154"/>
      <c r="BD23" s="154"/>
      <c r="BE23" s="154"/>
      <c r="BF23" s="273" t="s">
        <v>59</v>
      </c>
      <c r="BG23" s="274"/>
      <c r="BH23" s="274"/>
      <c r="BI23" s="274"/>
      <c r="BJ23" s="274"/>
      <c r="BK23" s="274"/>
      <c r="BL23" s="274"/>
      <c r="BM23" s="274"/>
      <c r="BN23" s="274"/>
      <c r="BO23" s="274"/>
      <c r="BP23" s="274"/>
      <c r="BQ23" s="274"/>
      <c r="BR23" s="274"/>
      <c r="BS23" s="275"/>
      <c r="BT23" s="286"/>
      <c r="BU23" s="287"/>
      <c r="BV23" s="287"/>
      <c r="BW23" s="287"/>
      <c r="BX23" s="287"/>
      <c r="BY23" s="287"/>
      <c r="BZ23" s="287"/>
      <c r="CA23" s="287"/>
      <c r="CB23" s="287"/>
      <c r="CC23" s="287"/>
      <c r="CD23" s="287"/>
      <c r="CE23" s="288"/>
    </row>
    <row r="24" spans="2:85" ht="15.75" customHeight="1" x14ac:dyDescent="0.15">
      <c r="B24" s="191"/>
      <c r="C24" s="192"/>
      <c r="D24" s="192"/>
      <c r="E24" s="192"/>
      <c r="F24" s="192"/>
      <c r="G24" s="193"/>
      <c r="H24" s="340"/>
      <c r="I24" s="341"/>
      <c r="J24" s="341"/>
      <c r="K24" s="341"/>
      <c r="L24" s="341"/>
      <c r="M24" s="341"/>
      <c r="N24" s="341"/>
      <c r="O24" s="341"/>
      <c r="P24" s="341"/>
      <c r="Q24" s="341"/>
      <c r="R24" s="341"/>
      <c r="S24" s="342"/>
      <c r="T24" s="325"/>
      <c r="U24" s="326"/>
      <c r="V24" s="326"/>
      <c r="W24" s="326"/>
      <c r="X24" s="326"/>
      <c r="Y24" s="327"/>
      <c r="Z24" s="325"/>
      <c r="AA24" s="326"/>
      <c r="AB24" s="326"/>
      <c r="AC24" s="326"/>
      <c r="AD24" s="327"/>
      <c r="AE24" s="325"/>
      <c r="AF24" s="326"/>
      <c r="AG24" s="326"/>
      <c r="AH24" s="326"/>
      <c r="AI24" s="326"/>
      <c r="AJ24" s="326"/>
      <c r="AK24" s="326"/>
      <c r="AL24" s="326"/>
      <c r="AM24" s="327"/>
      <c r="AN24" s="154"/>
      <c r="AO24" s="270"/>
      <c r="AP24" s="270"/>
      <c r="AQ24" s="270"/>
      <c r="AR24" s="270"/>
      <c r="AS24" s="270"/>
      <c r="AT24" s="270"/>
      <c r="AU24" s="270"/>
      <c r="AV24" s="270"/>
      <c r="AW24" s="270"/>
      <c r="AX24" s="208"/>
      <c r="AY24" s="154"/>
      <c r="AZ24" s="154"/>
      <c r="BA24" s="154"/>
      <c r="BB24" s="154"/>
      <c r="BC24" s="154"/>
      <c r="BD24" s="154"/>
      <c r="BE24" s="154"/>
      <c r="BF24" s="273"/>
      <c r="BG24" s="274"/>
      <c r="BH24" s="274"/>
      <c r="BI24" s="274"/>
      <c r="BJ24" s="274"/>
      <c r="BK24" s="274"/>
      <c r="BL24" s="274"/>
      <c r="BM24" s="274"/>
      <c r="BN24" s="274"/>
      <c r="BO24" s="274"/>
      <c r="BP24" s="274"/>
      <c r="BQ24" s="274"/>
      <c r="BR24" s="274"/>
      <c r="BS24" s="275"/>
      <c r="BT24" s="286"/>
      <c r="BU24" s="287"/>
      <c r="BV24" s="287"/>
      <c r="BW24" s="287"/>
      <c r="BX24" s="287"/>
      <c r="BY24" s="287"/>
      <c r="BZ24" s="287"/>
      <c r="CA24" s="287"/>
      <c r="CB24" s="287"/>
      <c r="CC24" s="287"/>
      <c r="CD24" s="287"/>
      <c r="CE24" s="288"/>
    </row>
    <row r="25" spans="2:85" ht="10.5" customHeight="1" x14ac:dyDescent="0.15">
      <c r="B25" s="194"/>
      <c r="C25" s="195"/>
      <c r="D25" s="195"/>
      <c r="E25" s="195"/>
      <c r="F25" s="195"/>
      <c r="G25" s="196"/>
      <c r="H25" s="343"/>
      <c r="I25" s="344"/>
      <c r="J25" s="344"/>
      <c r="K25" s="344"/>
      <c r="L25" s="344"/>
      <c r="M25" s="344"/>
      <c r="N25" s="344"/>
      <c r="O25" s="344"/>
      <c r="P25" s="344"/>
      <c r="Q25" s="344"/>
      <c r="R25" s="344"/>
      <c r="S25" s="345"/>
      <c r="T25" s="328"/>
      <c r="U25" s="329"/>
      <c r="V25" s="329"/>
      <c r="W25" s="329"/>
      <c r="X25" s="329"/>
      <c r="Y25" s="330"/>
      <c r="Z25" s="328"/>
      <c r="AA25" s="329"/>
      <c r="AB25" s="329"/>
      <c r="AC25" s="329"/>
      <c r="AD25" s="330"/>
      <c r="AE25" s="328"/>
      <c r="AF25" s="329"/>
      <c r="AG25" s="329"/>
      <c r="AH25" s="329"/>
      <c r="AI25" s="329"/>
      <c r="AJ25" s="329"/>
      <c r="AK25" s="329"/>
      <c r="AL25" s="329"/>
      <c r="AM25" s="330"/>
      <c r="AN25" s="154"/>
      <c r="AO25" s="270"/>
      <c r="AP25" s="270"/>
      <c r="AQ25" s="270"/>
      <c r="AR25" s="270"/>
      <c r="AS25" s="270"/>
      <c r="AT25" s="270"/>
      <c r="AU25" s="270"/>
      <c r="AV25" s="270"/>
      <c r="AW25" s="270"/>
      <c r="AX25" s="271"/>
      <c r="AY25" s="272"/>
      <c r="AZ25" s="272"/>
      <c r="BA25" s="272"/>
      <c r="BB25" s="272"/>
      <c r="BC25" s="272"/>
      <c r="BD25" s="272"/>
      <c r="BE25" s="272"/>
      <c r="BF25" s="276"/>
      <c r="BG25" s="277"/>
      <c r="BH25" s="277"/>
      <c r="BI25" s="277"/>
      <c r="BJ25" s="277"/>
      <c r="BK25" s="277"/>
      <c r="BL25" s="277"/>
      <c r="BM25" s="277"/>
      <c r="BN25" s="277"/>
      <c r="BO25" s="277"/>
      <c r="BP25" s="277"/>
      <c r="BQ25" s="277"/>
      <c r="BR25" s="277"/>
      <c r="BS25" s="278"/>
      <c r="BT25" s="289"/>
      <c r="BU25" s="290"/>
      <c r="BV25" s="290"/>
      <c r="BW25" s="290"/>
      <c r="BX25" s="290"/>
      <c r="BY25" s="290"/>
      <c r="BZ25" s="290"/>
      <c r="CA25" s="290"/>
      <c r="CB25" s="290"/>
      <c r="CC25" s="290"/>
      <c r="CD25" s="290"/>
      <c r="CE25" s="291"/>
    </row>
    <row r="26" spans="2:85" ht="19.5" customHeight="1" x14ac:dyDescent="0.15">
      <c r="B26" s="95" t="s">
        <v>98</v>
      </c>
      <c r="C26" s="1057">
        <v>6</v>
      </c>
      <c r="D26" s="9" t="s">
        <v>60</v>
      </c>
      <c r="E26" s="10">
        <v>4</v>
      </c>
      <c r="F26" s="346" t="s">
        <v>74</v>
      </c>
      <c r="G26" s="346"/>
      <c r="H26" s="267"/>
      <c r="I26" s="267"/>
      <c r="J26" s="267"/>
      <c r="K26" s="267"/>
      <c r="L26" s="313"/>
      <c r="M26" s="313"/>
      <c r="N26" s="313"/>
      <c r="O26" s="313"/>
      <c r="P26" s="313"/>
      <c r="Q26" s="313"/>
      <c r="R26" s="313"/>
      <c r="S26" s="313"/>
      <c r="T26" s="267"/>
      <c r="U26" s="267"/>
      <c r="V26" s="267"/>
      <c r="W26" s="313"/>
      <c r="X26" s="313"/>
      <c r="Y26" s="313"/>
      <c r="Z26" s="267"/>
      <c r="AA26" s="267"/>
      <c r="AB26" s="313"/>
      <c r="AC26" s="313"/>
      <c r="AD26" s="313"/>
      <c r="AE26" s="258">
        <f t="shared" ref="AE26:AE40" si="0">SUM(H26,T26,Z26)</f>
        <v>0</v>
      </c>
      <c r="AF26" s="258"/>
      <c r="AG26" s="258"/>
      <c r="AH26" s="258"/>
      <c r="AI26" s="320">
        <f t="shared" ref="AI26:AI40" si="1">SUM(L26,W26,AB26)</f>
        <v>0</v>
      </c>
      <c r="AJ26" s="320"/>
      <c r="AK26" s="320"/>
      <c r="AL26" s="320"/>
      <c r="AM26" s="321"/>
      <c r="AN26" s="154"/>
      <c r="AO26" s="267"/>
      <c r="AP26" s="267"/>
      <c r="AQ26" s="264"/>
      <c r="AR26" s="265"/>
      <c r="AS26" s="265"/>
      <c r="AT26" s="265"/>
      <c r="AU26" s="265"/>
      <c r="AV26" s="265"/>
      <c r="AW26" s="266"/>
      <c r="AX26" s="267"/>
      <c r="AY26" s="267"/>
      <c r="AZ26" s="267"/>
      <c r="BA26" s="313"/>
      <c r="BB26" s="313"/>
      <c r="BC26" s="313"/>
      <c r="BD26" s="313"/>
      <c r="BE26" s="313"/>
      <c r="BF26" s="258">
        <f>SUM(AO26,AX26)</f>
        <v>0</v>
      </c>
      <c r="BG26" s="258"/>
      <c r="BH26" s="258"/>
      <c r="BI26" s="258"/>
      <c r="BJ26" s="258"/>
      <c r="BK26" s="259">
        <f t="shared" ref="BK26:BK39" si="2">SUM(AQ26,BA26)</f>
        <v>0</v>
      </c>
      <c r="BL26" s="259"/>
      <c r="BM26" s="259"/>
      <c r="BN26" s="259"/>
      <c r="BO26" s="259"/>
      <c r="BP26" s="259"/>
      <c r="BQ26" s="259"/>
      <c r="BR26" s="259"/>
      <c r="BS26" s="259"/>
      <c r="BT26" s="260">
        <f>事業主控!BT26</f>
        <v>0</v>
      </c>
      <c r="BU26" s="260"/>
      <c r="BV26" s="260"/>
      <c r="BW26" s="260"/>
      <c r="BX26" s="260"/>
      <c r="BY26" s="261">
        <f>事業主控!BY26</f>
        <v>0</v>
      </c>
      <c r="BZ26" s="262"/>
      <c r="CA26" s="262"/>
      <c r="CB26" s="262"/>
      <c r="CC26" s="262"/>
      <c r="CD26" s="262"/>
      <c r="CE26" s="263"/>
    </row>
    <row r="27" spans="2:85" ht="19.5" customHeight="1" x14ac:dyDescent="0.15">
      <c r="B27" s="96" t="s">
        <v>61</v>
      </c>
      <c r="C27" s="10"/>
      <c r="D27" s="10"/>
      <c r="E27" s="10">
        <v>5</v>
      </c>
      <c r="F27" s="346" t="s">
        <v>74</v>
      </c>
      <c r="G27" s="346"/>
      <c r="H27" s="314"/>
      <c r="I27" s="315"/>
      <c r="J27" s="315"/>
      <c r="K27" s="316"/>
      <c r="L27" s="313"/>
      <c r="M27" s="313"/>
      <c r="N27" s="313"/>
      <c r="O27" s="313"/>
      <c r="P27" s="313"/>
      <c r="Q27" s="313"/>
      <c r="R27" s="313"/>
      <c r="S27" s="313"/>
      <c r="T27" s="267"/>
      <c r="U27" s="267"/>
      <c r="V27" s="267"/>
      <c r="W27" s="313"/>
      <c r="X27" s="313"/>
      <c r="Y27" s="313"/>
      <c r="Z27" s="267"/>
      <c r="AA27" s="267"/>
      <c r="AB27" s="313"/>
      <c r="AC27" s="313"/>
      <c r="AD27" s="313"/>
      <c r="AE27" s="317">
        <f t="shared" ref="AE27" si="3">SUM(H27,T27,Z27)</f>
        <v>0</v>
      </c>
      <c r="AF27" s="318"/>
      <c r="AG27" s="318"/>
      <c r="AH27" s="319"/>
      <c r="AI27" s="320">
        <f t="shared" si="1"/>
        <v>0</v>
      </c>
      <c r="AJ27" s="320"/>
      <c r="AK27" s="320"/>
      <c r="AL27" s="320"/>
      <c r="AM27" s="321"/>
      <c r="AN27" s="154"/>
      <c r="AO27" s="267"/>
      <c r="AP27" s="267"/>
      <c r="AQ27" s="264"/>
      <c r="AR27" s="265"/>
      <c r="AS27" s="265"/>
      <c r="AT27" s="265"/>
      <c r="AU27" s="265"/>
      <c r="AV27" s="265"/>
      <c r="AW27" s="266"/>
      <c r="AX27" s="267"/>
      <c r="AY27" s="267"/>
      <c r="AZ27" s="267"/>
      <c r="BA27" s="313"/>
      <c r="BB27" s="313"/>
      <c r="BC27" s="313"/>
      <c r="BD27" s="313"/>
      <c r="BE27" s="313"/>
      <c r="BF27" s="258">
        <f t="shared" ref="BF27:BF40" si="4">SUM(AO27,AX27)</f>
        <v>0</v>
      </c>
      <c r="BG27" s="258"/>
      <c r="BH27" s="258"/>
      <c r="BI27" s="258"/>
      <c r="BJ27" s="258"/>
      <c r="BK27" s="259">
        <f t="shared" si="2"/>
        <v>0</v>
      </c>
      <c r="BL27" s="259"/>
      <c r="BM27" s="259"/>
      <c r="BN27" s="259"/>
      <c r="BO27" s="259"/>
      <c r="BP27" s="259"/>
      <c r="BQ27" s="259"/>
      <c r="BR27" s="259"/>
      <c r="BS27" s="259"/>
      <c r="BT27" s="260">
        <f>事業主控!BT27</f>
        <v>0</v>
      </c>
      <c r="BU27" s="260"/>
      <c r="BV27" s="260"/>
      <c r="BW27" s="260"/>
      <c r="BX27" s="260"/>
      <c r="BY27" s="261">
        <f>事業主控!BY27</f>
        <v>0</v>
      </c>
      <c r="BZ27" s="262"/>
      <c r="CA27" s="262"/>
      <c r="CB27" s="262"/>
      <c r="CC27" s="262"/>
      <c r="CD27" s="262"/>
      <c r="CE27" s="263"/>
    </row>
    <row r="28" spans="2:85" ht="19.5" customHeight="1" x14ac:dyDescent="0.15">
      <c r="B28" s="96" t="s">
        <v>62</v>
      </c>
      <c r="C28" s="10"/>
      <c r="D28" s="10"/>
      <c r="E28" s="10">
        <v>6</v>
      </c>
      <c r="F28" s="346" t="s">
        <v>74</v>
      </c>
      <c r="G28" s="346"/>
      <c r="H28" s="314"/>
      <c r="I28" s="315"/>
      <c r="J28" s="315"/>
      <c r="K28" s="316"/>
      <c r="L28" s="313"/>
      <c r="M28" s="313"/>
      <c r="N28" s="313"/>
      <c r="O28" s="313"/>
      <c r="P28" s="313"/>
      <c r="Q28" s="313"/>
      <c r="R28" s="313"/>
      <c r="S28" s="313"/>
      <c r="T28" s="267"/>
      <c r="U28" s="267"/>
      <c r="V28" s="267"/>
      <c r="W28" s="313"/>
      <c r="X28" s="313"/>
      <c r="Y28" s="313"/>
      <c r="Z28" s="267"/>
      <c r="AA28" s="267"/>
      <c r="AB28" s="313"/>
      <c r="AC28" s="313"/>
      <c r="AD28" s="313"/>
      <c r="AE28" s="317">
        <f t="shared" si="0"/>
        <v>0</v>
      </c>
      <c r="AF28" s="318"/>
      <c r="AG28" s="318"/>
      <c r="AH28" s="319"/>
      <c r="AI28" s="320">
        <f t="shared" si="1"/>
        <v>0</v>
      </c>
      <c r="AJ28" s="320"/>
      <c r="AK28" s="320"/>
      <c r="AL28" s="320"/>
      <c r="AM28" s="321"/>
      <c r="AN28" s="154"/>
      <c r="AO28" s="267"/>
      <c r="AP28" s="267"/>
      <c r="AQ28" s="264"/>
      <c r="AR28" s="265"/>
      <c r="AS28" s="265"/>
      <c r="AT28" s="265"/>
      <c r="AU28" s="265"/>
      <c r="AV28" s="265"/>
      <c r="AW28" s="266"/>
      <c r="AX28" s="267"/>
      <c r="AY28" s="267"/>
      <c r="AZ28" s="267"/>
      <c r="BA28" s="264"/>
      <c r="BB28" s="265"/>
      <c r="BC28" s="265"/>
      <c r="BD28" s="265"/>
      <c r="BE28" s="266"/>
      <c r="BF28" s="258">
        <f t="shared" si="4"/>
        <v>0</v>
      </c>
      <c r="BG28" s="258"/>
      <c r="BH28" s="258"/>
      <c r="BI28" s="258"/>
      <c r="BJ28" s="258"/>
      <c r="BK28" s="259">
        <f t="shared" si="2"/>
        <v>0</v>
      </c>
      <c r="BL28" s="259"/>
      <c r="BM28" s="259"/>
      <c r="BN28" s="259"/>
      <c r="BO28" s="259"/>
      <c r="BP28" s="259"/>
      <c r="BQ28" s="259"/>
      <c r="BR28" s="259"/>
      <c r="BS28" s="259"/>
      <c r="BT28" s="260">
        <f>事業主控!BT28</f>
        <v>0</v>
      </c>
      <c r="BU28" s="260"/>
      <c r="BV28" s="260"/>
      <c r="BW28" s="260"/>
      <c r="BX28" s="260"/>
      <c r="BY28" s="261">
        <f>事業主控!BY28</f>
        <v>0</v>
      </c>
      <c r="BZ28" s="262"/>
      <c r="CA28" s="262"/>
      <c r="CB28" s="262"/>
      <c r="CC28" s="262"/>
      <c r="CD28" s="262"/>
      <c r="CE28" s="263"/>
    </row>
    <row r="29" spans="2:85" ht="19.5" customHeight="1" x14ac:dyDescent="0.15">
      <c r="B29" s="96" t="s">
        <v>185</v>
      </c>
      <c r="C29" s="10"/>
      <c r="D29" s="10"/>
      <c r="E29" s="10">
        <v>7</v>
      </c>
      <c r="F29" s="346" t="s">
        <v>74</v>
      </c>
      <c r="G29" s="346"/>
      <c r="H29" s="314"/>
      <c r="I29" s="315"/>
      <c r="J29" s="315"/>
      <c r="K29" s="316"/>
      <c r="L29" s="313"/>
      <c r="M29" s="313"/>
      <c r="N29" s="313"/>
      <c r="O29" s="313"/>
      <c r="P29" s="313"/>
      <c r="Q29" s="313"/>
      <c r="R29" s="313"/>
      <c r="S29" s="313"/>
      <c r="T29" s="267"/>
      <c r="U29" s="267"/>
      <c r="V29" s="267"/>
      <c r="W29" s="313"/>
      <c r="X29" s="313"/>
      <c r="Y29" s="313"/>
      <c r="Z29" s="267"/>
      <c r="AA29" s="267"/>
      <c r="AB29" s="313"/>
      <c r="AC29" s="313"/>
      <c r="AD29" s="313"/>
      <c r="AE29" s="317">
        <f t="shared" si="0"/>
        <v>0</v>
      </c>
      <c r="AF29" s="318"/>
      <c r="AG29" s="318"/>
      <c r="AH29" s="319"/>
      <c r="AI29" s="320">
        <f t="shared" si="1"/>
        <v>0</v>
      </c>
      <c r="AJ29" s="320"/>
      <c r="AK29" s="320"/>
      <c r="AL29" s="320"/>
      <c r="AM29" s="321"/>
      <c r="AN29" s="154"/>
      <c r="AO29" s="267"/>
      <c r="AP29" s="267"/>
      <c r="AQ29" s="264"/>
      <c r="AR29" s="265"/>
      <c r="AS29" s="265"/>
      <c r="AT29" s="265"/>
      <c r="AU29" s="265"/>
      <c r="AV29" s="265"/>
      <c r="AW29" s="266"/>
      <c r="AX29" s="314"/>
      <c r="AY29" s="315"/>
      <c r="AZ29" s="316"/>
      <c r="BA29" s="264"/>
      <c r="BB29" s="265"/>
      <c r="BC29" s="265"/>
      <c r="BD29" s="265"/>
      <c r="BE29" s="266"/>
      <c r="BF29" s="258">
        <f t="shared" si="4"/>
        <v>0</v>
      </c>
      <c r="BG29" s="258"/>
      <c r="BH29" s="258"/>
      <c r="BI29" s="258"/>
      <c r="BJ29" s="258"/>
      <c r="BK29" s="259">
        <f t="shared" si="2"/>
        <v>0</v>
      </c>
      <c r="BL29" s="259"/>
      <c r="BM29" s="259"/>
      <c r="BN29" s="259"/>
      <c r="BO29" s="259"/>
      <c r="BP29" s="259"/>
      <c r="BQ29" s="259"/>
      <c r="BR29" s="259"/>
      <c r="BS29" s="259"/>
      <c r="BT29" s="260">
        <f>事業主控!BT29</f>
        <v>0</v>
      </c>
      <c r="BU29" s="260"/>
      <c r="BV29" s="260"/>
      <c r="BW29" s="260"/>
      <c r="BX29" s="260"/>
      <c r="BY29" s="261">
        <f>事業主控!BY29</f>
        <v>0</v>
      </c>
      <c r="BZ29" s="262"/>
      <c r="CA29" s="262"/>
      <c r="CB29" s="262"/>
      <c r="CC29" s="262"/>
      <c r="CD29" s="262"/>
      <c r="CE29" s="263"/>
    </row>
    <row r="30" spans="2:85" ht="19.5" customHeight="1" x14ac:dyDescent="0.15">
      <c r="B30" s="96" t="s">
        <v>64</v>
      </c>
      <c r="C30" s="10"/>
      <c r="D30" s="10"/>
      <c r="E30" s="10">
        <v>8</v>
      </c>
      <c r="F30" s="346" t="s">
        <v>74</v>
      </c>
      <c r="G30" s="346"/>
      <c r="H30" s="314"/>
      <c r="I30" s="315"/>
      <c r="J30" s="315"/>
      <c r="K30" s="316"/>
      <c r="L30" s="313"/>
      <c r="M30" s="313"/>
      <c r="N30" s="313"/>
      <c r="O30" s="313"/>
      <c r="P30" s="313"/>
      <c r="Q30" s="313"/>
      <c r="R30" s="313"/>
      <c r="S30" s="313"/>
      <c r="T30" s="267"/>
      <c r="U30" s="267"/>
      <c r="V30" s="267"/>
      <c r="W30" s="313"/>
      <c r="X30" s="313"/>
      <c r="Y30" s="313"/>
      <c r="Z30" s="267"/>
      <c r="AA30" s="267"/>
      <c r="AB30" s="313"/>
      <c r="AC30" s="313"/>
      <c r="AD30" s="313"/>
      <c r="AE30" s="317">
        <f t="shared" si="0"/>
        <v>0</v>
      </c>
      <c r="AF30" s="318"/>
      <c r="AG30" s="318"/>
      <c r="AH30" s="319"/>
      <c r="AI30" s="320">
        <f t="shared" si="1"/>
        <v>0</v>
      </c>
      <c r="AJ30" s="320"/>
      <c r="AK30" s="320"/>
      <c r="AL30" s="320"/>
      <c r="AM30" s="321"/>
      <c r="AN30" s="154"/>
      <c r="AO30" s="267"/>
      <c r="AP30" s="267"/>
      <c r="AQ30" s="264"/>
      <c r="AR30" s="265"/>
      <c r="AS30" s="265"/>
      <c r="AT30" s="265"/>
      <c r="AU30" s="265"/>
      <c r="AV30" s="265"/>
      <c r="AW30" s="266"/>
      <c r="AX30" s="314"/>
      <c r="AY30" s="315"/>
      <c r="AZ30" s="316"/>
      <c r="BA30" s="264"/>
      <c r="BB30" s="265"/>
      <c r="BC30" s="265"/>
      <c r="BD30" s="265"/>
      <c r="BE30" s="266"/>
      <c r="BF30" s="258">
        <f t="shared" si="4"/>
        <v>0</v>
      </c>
      <c r="BG30" s="258"/>
      <c r="BH30" s="258"/>
      <c r="BI30" s="258"/>
      <c r="BJ30" s="258"/>
      <c r="BK30" s="259">
        <f t="shared" si="2"/>
        <v>0</v>
      </c>
      <c r="BL30" s="259"/>
      <c r="BM30" s="259"/>
      <c r="BN30" s="259"/>
      <c r="BO30" s="259"/>
      <c r="BP30" s="259"/>
      <c r="BQ30" s="259"/>
      <c r="BR30" s="259"/>
      <c r="BS30" s="259"/>
      <c r="BT30" s="260">
        <f>事業主控!BT30</f>
        <v>0</v>
      </c>
      <c r="BU30" s="260"/>
      <c r="BV30" s="260"/>
      <c r="BW30" s="260"/>
      <c r="BX30" s="260"/>
      <c r="BY30" s="261">
        <f>事業主控!BY30</f>
        <v>0</v>
      </c>
      <c r="BZ30" s="262"/>
      <c r="CA30" s="262"/>
      <c r="CB30" s="262"/>
      <c r="CC30" s="262"/>
      <c r="CD30" s="262"/>
      <c r="CE30" s="263"/>
    </row>
    <row r="31" spans="2:85" ht="19.5" customHeight="1" x14ac:dyDescent="0.15">
      <c r="B31" s="96" t="s">
        <v>65</v>
      </c>
      <c r="C31" s="10"/>
      <c r="D31" s="10"/>
      <c r="E31" s="10">
        <v>9</v>
      </c>
      <c r="F31" s="346" t="s">
        <v>74</v>
      </c>
      <c r="G31" s="346"/>
      <c r="H31" s="314"/>
      <c r="I31" s="315"/>
      <c r="J31" s="315"/>
      <c r="K31" s="316"/>
      <c r="L31" s="313"/>
      <c r="M31" s="313"/>
      <c r="N31" s="313"/>
      <c r="O31" s="313"/>
      <c r="P31" s="313"/>
      <c r="Q31" s="313"/>
      <c r="R31" s="313"/>
      <c r="S31" s="313"/>
      <c r="T31" s="267"/>
      <c r="U31" s="267"/>
      <c r="V31" s="267"/>
      <c r="W31" s="313"/>
      <c r="X31" s="313"/>
      <c r="Y31" s="313"/>
      <c r="Z31" s="267"/>
      <c r="AA31" s="267"/>
      <c r="AB31" s="313"/>
      <c r="AC31" s="313"/>
      <c r="AD31" s="313"/>
      <c r="AE31" s="317">
        <f t="shared" si="0"/>
        <v>0</v>
      </c>
      <c r="AF31" s="318"/>
      <c r="AG31" s="318"/>
      <c r="AH31" s="319"/>
      <c r="AI31" s="320">
        <f t="shared" si="1"/>
        <v>0</v>
      </c>
      <c r="AJ31" s="320"/>
      <c r="AK31" s="320"/>
      <c r="AL31" s="320"/>
      <c r="AM31" s="321"/>
      <c r="AN31" s="154"/>
      <c r="AO31" s="267"/>
      <c r="AP31" s="267"/>
      <c r="AQ31" s="264"/>
      <c r="AR31" s="265"/>
      <c r="AS31" s="265"/>
      <c r="AT31" s="265"/>
      <c r="AU31" s="265"/>
      <c r="AV31" s="265"/>
      <c r="AW31" s="266"/>
      <c r="AX31" s="314"/>
      <c r="AY31" s="315"/>
      <c r="AZ31" s="316"/>
      <c r="BA31" s="264"/>
      <c r="BB31" s="265"/>
      <c r="BC31" s="265"/>
      <c r="BD31" s="265"/>
      <c r="BE31" s="266"/>
      <c r="BF31" s="258">
        <f t="shared" si="4"/>
        <v>0</v>
      </c>
      <c r="BG31" s="258"/>
      <c r="BH31" s="258"/>
      <c r="BI31" s="258"/>
      <c r="BJ31" s="258"/>
      <c r="BK31" s="259">
        <f t="shared" si="2"/>
        <v>0</v>
      </c>
      <c r="BL31" s="259"/>
      <c r="BM31" s="259"/>
      <c r="BN31" s="259"/>
      <c r="BO31" s="259"/>
      <c r="BP31" s="259"/>
      <c r="BQ31" s="259"/>
      <c r="BR31" s="259"/>
      <c r="BS31" s="259"/>
      <c r="BT31" s="260">
        <f>事業主控!BT31</f>
        <v>0</v>
      </c>
      <c r="BU31" s="260"/>
      <c r="BV31" s="260"/>
      <c r="BW31" s="260"/>
      <c r="BX31" s="260"/>
      <c r="BY31" s="261">
        <f>事業主控!BY31</f>
        <v>0</v>
      </c>
      <c r="BZ31" s="262"/>
      <c r="CA31" s="262"/>
      <c r="CB31" s="262"/>
      <c r="CC31" s="262"/>
      <c r="CD31" s="262"/>
      <c r="CE31" s="263"/>
    </row>
    <row r="32" spans="2:85" ht="19.5" customHeight="1" x14ac:dyDescent="0.15">
      <c r="B32" s="96" t="s">
        <v>186</v>
      </c>
      <c r="C32" s="10"/>
      <c r="D32" s="10"/>
      <c r="E32" s="10">
        <v>10</v>
      </c>
      <c r="F32" s="346" t="s">
        <v>74</v>
      </c>
      <c r="G32" s="346"/>
      <c r="H32" s="314"/>
      <c r="I32" s="315"/>
      <c r="J32" s="315"/>
      <c r="K32" s="316"/>
      <c r="L32" s="313"/>
      <c r="M32" s="313"/>
      <c r="N32" s="313"/>
      <c r="O32" s="313"/>
      <c r="P32" s="313"/>
      <c r="Q32" s="313"/>
      <c r="R32" s="313"/>
      <c r="S32" s="313"/>
      <c r="T32" s="267"/>
      <c r="U32" s="267"/>
      <c r="V32" s="267"/>
      <c r="W32" s="313"/>
      <c r="X32" s="313"/>
      <c r="Y32" s="313"/>
      <c r="Z32" s="267"/>
      <c r="AA32" s="267"/>
      <c r="AB32" s="313"/>
      <c r="AC32" s="313"/>
      <c r="AD32" s="313"/>
      <c r="AE32" s="317">
        <f t="shared" si="0"/>
        <v>0</v>
      </c>
      <c r="AF32" s="318"/>
      <c r="AG32" s="318"/>
      <c r="AH32" s="319"/>
      <c r="AI32" s="320">
        <f t="shared" si="1"/>
        <v>0</v>
      </c>
      <c r="AJ32" s="320"/>
      <c r="AK32" s="320"/>
      <c r="AL32" s="320"/>
      <c r="AM32" s="321"/>
      <c r="AN32" s="154"/>
      <c r="AO32" s="267"/>
      <c r="AP32" s="267"/>
      <c r="AQ32" s="264"/>
      <c r="AR32" s="265"/>
      <c r="AS32" s="265"/>
      <c r="AT32" s="265"/>
      <c r="AU32" s="265"/>
      <c r="AV32" s="265"/>
      <c r="AW32" s="266"/>
      <c r="AX32" s="314"/>
      <c r="AY32" s="315"/>
      <c r="AZ32" s="316"/>
      <c r="BA32" s="264"/>
      <c r="BB32" s="265"/>
      <c r="BC32" s="265"/>
      <c r="BD32" s="265"/>
      <c r="BE32" s="266"/>
      <c r="BF32" s="258">
        <f t="shared" si="4"/>
        <v>0</v>
      </c>
      <c r="BG32" s="258"/>
      <c r="BH32" s="258"/>
      <c r="BI32" s="258"/>
      <c r="BJ32" s="258"/>
      <c r="BK32" s="259">
        <f t="shared" si="2"/>
        <v>0</v>
      </c>
      <c r="BL32" s="259"/>
      <c r="BM32" s="259"/>
      <c r="BN32" s="259"/>
      <c r="BO32" s="259"/>
      <c r="BP32" s="259"/>
      <c r="BQ32" s="259"/>
      <c r="BR32" s="259"/>
      <c r="BS32" s="259"/>
      <c r="BT32" s="260">
        <f>事業主控!BT32</f>
        <v>0</v>
      </c>
      <c r="BU32" s="260"/>
      <c r="BV32" s="260"/>
      <c r="BW32" s="260"/>
      <c r="BX32" s="260"/>
      <c r="BY32" s="261">
        <f>事業主控!BY32</f>
        <v>0</v>
      </c>
      <c r="BZ32" s="262"/>
      <c r="CA32" s="262"/>
      <c r="CB32" s="262"/>
      <c r="CC32" s="262"/>
      <c r="CD32" s="262"/>
      <c r="CE32" s="263"/>
    </row>
    <row r="33" spans="2:85" ht="19.5" customHeight="1" x14ac:dyDescent="0.15">
      <c r="B33" s="96" t="s">
        <v>187</v>
      </c>
      <c r="C33" s="10"/>
      <c r="D33" s="10"/>
      <c r="E33" s="10">
        <v>11</v>
      </c>
      <c r="F33" s="346" t="s">
        <v>74</v>
      </c>
      <c r="G33" s="346"/>
      <c r="H33" s="314"/>
      <c r="I33" s="315"/>
      <c r="J33" s="315"/>
      <c r="K33" s="316"/>
      <c r="L33" s="313"/>
      <c r="M33" s="313"/>
      <c r="N33" s="313"/>
      <c r="O33" s="313"/>
      <c r="P33" s="313"/>
      <c r="Q33" s="313"/>
      <c r="R33" s="313"/>
      <c r="S33" s="313"/>
      <c r="T33" s="267"/>
      <c r="U33" s="267"/>
      <c r="V33" s="267"/>
      <c r="W33" s="313"/>
      <c r="X33" s="313"/>
      <c r="Y33" s="313"/>
      <c r="Z33" s="267"/>
      <c r="AA33" s="267"/>
      <c r="AB33" s="313"/>
      <c r="AC33" s="313"/>
      <c r="AD33" s="313"/>
      <c r="AE33" s="317">
        <f t="shared" si="0"/>
        <v>0</v>
      </c>
      <c r="AF33" s="318"/>
      <c r="AG33" s="318"/>
      <c r="AH33" s="319"/>
      <c r="AI33" s="320">
        <f t="shared" si="1"/>
        <v>0</v>
      </c>
      <c r="AJ33" s="320"/>
      <c r="AK33" s="320"/>
      <c r="AL33" s="320"/>
      <c r="AM33" s="321"/>
      <c r="AN33" s="154"/>
      <c r="AO33" s="267"/>
      <c r="AP33" s="267"/>
      <c r="AQ33" s="264"/>
      <c r="AR33" s="265"/>
      <c r="AS33" s="265"/>
      <c r="AT33" s="265"/>
      <c r="AU33" s="265"/>
      <c r="AV33" s="265"/>
      <c r="AW33" s="266"/>
      <c r="AX33" s="314"/>
      <c r="AY33" s="315"/>
      <c r="AZ33" s="316"/>
      <c r="BA33" s="264"/>
      <c r="BB33" s="265"/>
      <c r="BC33" s="265"/>
      <c r="BD33" s="265"/>
      <c r="BE33" s="266"/>
      <c r="BF33" s="258">
        <f t="shared" si="4"/>
        <v>0</v>
      </c>
      <c r="BG33" s="258"/>
      <c r="BH33" s="258"/>
      <c r="BI33" s="258"/>
      <c r="BJ33" s="258"/>
      <c r="BK33" s="259">
        <f t="shared" si="2"/>
        <v>0</v>
      </c>
      <c r="BL33" s="259"/>
      <c r="BM33" s="259"/>
      <c r="BN33" s="259"/>
      <c r="BO33" s="259"/>
      <c r="BP33" s="259"/>
      <c r="BQ33" s="259"/>
      <c r="BR33" s="259"/>
      <c r="BS33" s="259"/>
      <c r="BT33" s="260">
        <f>事業主控!BT33</f>
        <v>0</v>
      </c>
      <c r="BU33" s="260"/>
      <c r="BV33" s="260"/>
      <c r="BW33" s="260"/>
      <c r="BX33" s="260"/>
      <c r="BY33" s="261">
        <f>事業主控!BY33</f>
        <v>0</v>
      </c>
      <c r="BZ33" s="262"/>
      <c r="CA33" s="262"/>
      <c r="CB33" s="262"/>
      <c r="CC33" s="262"/>
      <c r="CD33" s="262"/>
      <c r="CE33" s="263"/>
    </row>
    <row r="34" spans="2:85" ht="19.5" customHeight="1" x14ac:dyDescent="0.15">
      <c r="B34" s="96" t="s">
        <v>188</v>
      </c>
      <c r="C34" s="10"/>
      <c r="D34" s="10"/>
      <c r="E34" s="10">
        <v>12</v>
      </c>
      <c r="F34" s="346" t="s">
        <v>74</v>
      </c>
      <c r="G34" s="346"/>
      <c r="H34" s="314"/>
      <c r="I34" s="315"/>
      <c r="J34" s="315"/>
      <c r="K34" s="316"/>
      <c r="L34" s="313"/>
      <c r="M34" s="313"/>
      <c r="N34" s="313"/>
      <c r="O34" s="313"/>
      <c r="P34" s="313"/>
      <c r="Q34" s="313"/>
      <c r="R34" s="313"/>
      <c r="S34" s="313"/>
      <c r="T34" s="267"/>
      <c r="U34" s="267"/>
      <c r="V34" s="267"/>
      <c r="W34" s="313"/>
      <c r="X34" s="313"/>
      <c r="Y34" s="313"/>
      <c r="Z34" s="267"/>
      <c r="AA34" s="267"/>
      <c r="AB34" s="313"/>
      <c r="AC34" s="313"/>
      <c r="AD34" s="313"/>
      <c r="AE34" s="317">
        <f t="shared" si="0"/>
        <v>0</v>
      </c>
      <c r="AF34" s="318"/>
      <c r="AG34" s="318"/>
      <c r="AH34" s="319"/>
      <c r="AI34" s="320">
        <f t="shared" si="1"/>
        <v>0</v>
      </c>
      <c r="AJ34" s="320"/>
      <c r="AK34" s="320"/>
      <c r="AL34" s="320"/>
      <c r="AM34" s="321"/>
      <c r="AN34" s="154"/>
      <c r="AO34" s="267"/>
      <c r="AP34" s="267"/>
      <c r="AQ34" s="264"/>
      <c r="AR34" s="265"/>
      <c r="AS34" s="265"/>
      <c r="AT34" s="265"/>
      <c r="AU34" s="265"/>
      <c r="AV34" s="265"/>
      <c r="AW34" s="266"/>
      <c r="AX34" s="314"/>
      <c r="AY34" s="315"/>
      <c r="AZ34" s="316"/>
      <c r="BA34" s="264"/>
      <c r="BB34" s="265"/>
      <c r="BC34" s="265"/>
      <c r="BD34" s="265"/>
      <c r="BE34" s="266"/>
      <c r="BF34" s="258">
        <f t="shared" si="4"/>
        <v>0</v>
      </c>
      <c r="BG34" s="258"/>
      <c r="BH34" s="258"/>
      <c r="BI34" s="258"/>
      <c r="BJ34" s="258"/>
      <c r="BK34" s="259">
        <f t="shared" si="2"/>
        <v>0</v>
      </c>
      <c r="BL34" s="259"/>
      <c r="BM34" s="259"/>
      <c r="BN34" s="259"/>
      <c r="BO34" s="259"/>
      <c r="BP34" s="259"/>
      <c r="BQ34" s="259"/>
      <c r="BR34" s="259"/>
      <c r="BS34" s="259"/>
      <c r="BT34" s="260">
        <f>事業主控!BT34</f>
        <v>0</v>
      </c>
      <c r="BU34" s="260"/>
      <c r="BV34" s="260"/>
      <c r="BW34" s="260"/>
      <c r="BX34" s="260"/>
      <c r="BY34" s="261">
        <f>事業主控!BY34</f>
        <v>0</v>
      </c>
      <c r="BZ34" s="262"/>
      <c r="CA34" s="262"/>
      <c r="CB34" s="262"/>
      <c r="CC34" s="262"/>
      <c r="CD34" s="262"/>
      <c r="CE34" s="263"/>
    </row>
    <row r="35" spans="2:85" ht="19.5" customHeight="1" x14ac:dyDescent="0.15">
      <c r="B35" s="97" t="s">
        <v>98</v>
      </c>
      <c r="C35" s="78">
        <f>C26+1</f>
        <v>7</v>
      </c>
      <c r="D35" s="78" t="s">
        <v>60</v>
      </c>
      <c r="E35" s="92">
        <v>1</v>
      </c>
      <c r="F35" s="346" t="s">
        <v>74</v>
      </c>
      <c r="G35" s="346"/>
      <c r="H35" s="314"/>
      <c r="I35" s="315"/>
      <c r="J35" s="315"/>
      <c r="K35" s="316"/>
      <c r="L35" s="313"/>
      <c r="M35" s="313"/>
      <c r="N35" s="313"/>
      <c r="O35" s="313"/>
      <c r="P35" s="313"/>
      <c r="Q35" s="313"/>
      <c r="R35" s="313"/>
      <c r="S35" s="313"/>
      <c r="T35" s="267"/>
      <c r="U35" s="267"/>
      <c r="V35" s="267"/>
      <c r="W35" s="313"/>
      <c r="X35" s="313"/>
      <c r="Y35" s="313"/>
      <c r="Z35" s="267"/>
      <c r="AA35" s="267"/>
      <c r="AB35" s="313"/>
      <c r="AC35" s="313"/>
      <c r="AD35" s="313"/>
      <c r="AE35" s="317">
        <f t="shared" si="0"/>
        <v>0</v>
      </c>
      <c r="AF35" s="318"/>
      <c r="AG35" s="318"/>
      <c r="AH35" s="319"/>
      <c r="AI35" s="320">
        <f t="shared" si="1"/>
        <v>0</v>
      </c>
      <c r="AJ35" s="320"/>
      <c r="AK35" s="320"/>
      <c r="AL35" s="320"/>
      <c r="AM35" s="321"/>
      <c r="AN35" s="154"/>
      <c r="AO35" s="267"/>
      <c r="AP35" s="267"/>
      <c r="AQ35" s="264"/>
      <c r="AR35" s="265"/>
      <c r="AS35" s="265"/>
      <c r="AT35" s="265"/>
      <c r="AU35" s="265"/>
      <c r="AV35" s="265"/>
      <c r="AW35" s="266"/>
      <c r="AX35" s="314"/>
      <c r="AY35" s="315"/>
      <c r="AZ35" s="316"/>
      <c r="BA35" s="264"/>
      <c r="BB35" s="265"/>
      <c r="BC35" s="265"/>
      <c r="BD35" s="265"/>
      <c r="BE35" s="266"/>
      <c r="BF35" s="258">
        <f t="shared" si="4"/>
        <v>0</v>
      </c>
      <c r="BG35" s="258"/>
      <c r="BH35" s="258"/>
      <c r="BI35" s="258"/>
      <c r="BJ35" s="258"/>
      <c r="BK35" s="259">
        <f t="shared" si="2"/>
        <v>0</v>
      </c>
      <c r="BL35" s="259"/>
      <c r="BM35" s="259"/>
      <c r="BN35" s="259"/>
      <c r="BO35" s="259"/>
      <c r="BP35" s="259"/>
      <c r="BQ35" s="259"/>
      <c r="BR35" s="259"/>
      <c r="BS35" s="259"/>
      <c r="BT35" s="260">
        <f>事業主控!BT35</f>
        <v>0</v>
      </c>
      <c r="BU35" s="260"/>
      <c r="BV35" s="260"/>
      <c r="BW35" s="260"/>
      <c r="BX35" s="260"/>
      <c r="BY35" s="261">
        <f>事業主控!BY35</f>
        <v>0</v>
      </c>
      <c r="BZ35" s="262"/>
      <c r="CA35" s="262"/>
      <c r="CB35" s="262"/>
      <c r="CC35" s="262"/>
      <c r="CD35" s="262"/>
      <c r="CE35" s="263"/>
    </row>
    <row r="36" spans="2:85" ht="19.5" customHeight="1" x14ac:dyDescent="0.15">
      <c r="B36" s="98" t="s">
        <v>69</v>
      </c>
      <c r="C36" s="80"/>
      <c r="D36" s="80"/>
      <c r="E36" s="91">
        <v>2</v>
      </c>
      <c r="F36" s="346" t="s">
        <v>74</v>
      </c>
      <c r="G36" s="346"/>
      <c r="H36" s="314"/>
      <c r="I36" s="315"/>
      <c r="J36" s="315"/>
      <c r="K36" s="316"/>
      <c r="L36" s="313"/>
      <c r="M36" s="313"/>
      <c r="N36" s="313"/>
      <c r="O36" s="313"/>
      <c r="P36" s="313"/>
      <c r="Q36" s="313"/>
      <c r="R36" s="313"/>
      <c r="S36" s="313"/>
      <c r="T36" s="267"/>
      <c r="U36" s="267"/>
      <c r="V36" s="267"/>
      <c r="W36" s="313"/>
      <c r="X36" s="313"/>
      <c r="Y36" s="313"/>
      <c r="Z36" s="267"/>
      <c r="AA36" s="267"/>
      <c r="AB36" s="313"/>
      <c r="AC36" s="313"/>
      <c r="AD36" s="313"/>
      <c r="AE36" s="317">
        <f t="shared" si="0"/>
        <v>0</v>
      </c>
      <c r="AF36" s="318"/>
      <c r="AG36" s="318"/>
      <c r="AH36" s="319"/>
      <c r="AI36" s="320">
        <f t="shared" si="1"/>
        <v>0</v>
      </c>
      <c r="AJ36" s="320"/>
      <c r="AK36" s="320"/>
      <c r="AL36" s="320"/>
      <c r="AM36" s="321"/>
      <c r="AN36" s="154"/>
      <c r="AO36" s="267"/>
      <c r="AP36" s="267"/>
      <c r="AQ36" s="264"/>
      <c r="AR36" s="265"/>
      <c r="AS36" s="265"/>
      <c r="AT36" s="265"/>
      <c r="AU36" s="265"/>
      <c r="AV36" s="265"/>
      <c r="AW36" s="266"/>
      <c r="AX36" s="314"/>
      <c r="AY36" s="315"/>
      <c r="AZ36" s="316"/>
      <c r="BA36" s="264"/>
      <c r="BB36" s="265"/>
      <c r="BC36" s="265"/>
      <c r="BD36" s="265"/>
      <c r="BE36" s="266"/>
      <c r="BF36" s="258">
        <f t="shared" si="4"/>
        <v>0</v>
      </c>
      <c r="BG36" s="258"/>
      <c r="BH36" s="258"/>
      <c r="BI36" s="258"/>
      <c r="BJ36" s="258"/>
      <c r="BK36" s="259">
        <f t="shared" si="2"/>
        <v>0</v>
      </c>
      <c r="BL36" s="259"/>
      <c r="BM36" s="259"/>
      <c r="BN36" s="259"/>
      <c r="BO36" s="259"/>
      <c r="BP36" s="259"/>
      <c r="BQ36" s="259"/>
      <c r="BR36" s="259"/>
      <c r="BS36" s="259"/>
      <c r="BT36" s="260">
        <f>事業主控!BT36</f>
        <v>0</v>
      </c>
      <c r="BU36" s="260"/>
      <c r="BV36" s="260"/>
      <c r="BW36" s="260"/>
      <c r="BX36" s="260"/>
      <c r="BY36" s="261">
        <f>事業主控!BY36</f>
        <v>0</v>
      </c>
      <c r="BZ36" s="262"/>
      <c r="CA36" s="262"/>
      <c r="CB36" s="262"/>
      <c r="CC36" s="262"/>
      <c r="CD36" s="262"/>
      <c r="CE36" s="263"/>
    </row>
    <row r="37" spans="2:85" ht="19.5" customHeight="1" x14ac:dyDescent="0.15">
      <c r="B37" s="99" t="s">
        <v>70</v>
      </c>
      <c r="C37" s="79"/>
      <c r="D37" s="79"/>
      <c r="E37" s="93">
        <v>3</v>
      </c>
      <c r="F37" s="346" t="s">
        <v>74</v>
      </c>
      <c r="G37" s="346"/>
      <c r="H37" s="314"/>
      <c r="I37" s="315"/>
      <c r="J37" s="315"/>
      <c r="K37" s="316"/>
      <c r="L37" s="313"/>
      <c r="M37" s="313"/>
      <c r="N37" s="313"/>
      <c r="O37" s="313"/>
      <c r="P37" s="313"/>
      <c r="Q37" s="313"/>
      <c r="R37" s="313"/>
      <c r="S37" s="313"/>
      <c r="T37" s="267"/>
      <c r="U37" s="267"/>
      <c r="V37" s="267"/>
      <c r="W37" s="313"/>
      <c r="X37" s="313"/>
      <c r="Y37" s="313"/>
      <c r="Z37" s="267"/>
      <c r="AA37" s="267"/>
      <c r="AB37" s="313"/>
      <c r="AC37" s="313"/>
      <c r="AD37" s="313"/>
      <c r="AE37" s="317">
        <f t="shared" si="0"/>
        <v>0</v>
      </c>
      <c r="AF37" s="318"/>
      <c r="AG37" s="318"/>
      <c r="AH37" s="319"/>
      <c r="AI37" s="320">
        <f t="shared" si="1"/>
        <v>0</v>
      </c>
      <c r="AJ37" s="320"/>
      <c r="AK37" s="320"/>
      <c r="AL37" s="320"/>
      <c r="AM37" s="321"/>
      <c r="AN37" s="154"/>
      <c r="AO37" s="267"/>
      <c r="AP37" s="267"/>
      <c r="AQ37" s="264"/>
      <c r="AR37" s="265"/>
      <c r="AS37" s="265"/>
      <c r="AT37" s="265"/>
      <c r="AU37" s="265"/>
      <c r="AV37" s="265"/>
      <c r="AW37" s="266"/>
      <c r="AX37" s="314"/>
      <c r="AY37" s="315"/>
      <c r="AZ37" s="316"/>
      <c r="BA37" s="264"/>
      <c r="BB37" s="265"/>
      <c r="BC37" s="265"/>
      <c r="BD37" s="265"/>
      <c r="BE37" s="266"/>
      <c r="BF37" s="258">
        <f>SUM(AO37,AX37)</f>
        <v>0</v>
      </c>
      <c r="BG37" s="258"/>
      <c r="BH37" s="258"/>
      <c r="BI37" s="258"/>
      <c r="BJ37" s="258"/>
      <c r="BK37" s="259">
        <f t="shared" si="2"/>
        <v>0</v>
      </c>
      <c r="BL37" s="259"/>
      <c r="BM37" s="259"/>
      <c r="BN37" s="259"/>
      <c r="BO37" s="259"/>
      <c r="BP37" s="259"/>
      <c r="BQ37" s="259"/>
      <c r="BR37" s="259"/>
      <c r="BS37" s="259"/>
      <c r="BT37" s="260">
        <f>事業主控!BT37</f>
        <v>0</v>
      </c>
      <c r="BU37" s="260"/>
      <c r="BV37" s="260"/>
      <c r="BW37" s="260"/>
      <c r="BX37" s="260"/>
      <c r="BY37" s="261">
        <f>事業主控!BY37</f>
        <v>0</v>
      </c>
      <c r="BZ37" s="262"/>
      <c r="CA37" s="262"/>
      <c r="CB37" s="262"/>
      <c r="CC37" s="262"/>
      <c r="CD37" s="262"/>
      <c r="CE37" s="263"/>
    </row>
    <row r="38" spans="2:85" ht="20.25" customHeight="1" x14ac:dyDescent="0.15">
      <c r="B38" s="100" t="s">
        <v>86</v>
      </c>
      <c r="C38" s="1058"/>
      <c r="D38" s="82" t="s">
        <v>60</v>
      </c>
      <c r="E38" s="1058"/>
      <c r="F38" s="346" t="s">
        <v>74</v>
      </c>
      <c r="G38" s="346"/>
      <c r="H38" s="314"/>
      <c r="I38" s="315"/>
      <c r="J38" s="315"/>
      <c r="K38" s="316"/>
      <c r="L38" s="313"/>
      <c r="M38" s="313"/>
      <c r="N38" s="313"/>
      <c r="O38" s="313"/>
      <c r="P38" s="313"/>
      <c r="Q38" s="313"/>
      <c r="R38" s="313"/>
      <c r="S38" s="313"/>
      <c r="T38" s="267"/>
      <c r="U38" s="267"/>
      <c r="V38" s="267"/>
      <c r="W38" s="313"/>
      <c r="X38" s="313"/>
      <c r="Y38" s="313"/>
      <c r="Z38" s="267"/>
      <c r="AA38" s="267"/>
      <c r="AB38" s="313"/>
      <c r="AC38" s="313"/>
      <c r="AD38" s="313"/>
      <c r="AE38" s="317">
        <f t="shared" si="0"/>
        <v>0</v>
      </c>
      <c r="AF38" s="318"/>
      <c r="AG38" s="318"/>
      <c r="AH38" s="319"/>
      <c r="AI38" s="320">
        <f t="shared" si="1"/>
        <v>0</v>
      </c>
      <c r="AJ38" s="320"/>
      <c r="AK38" s="320"/>
      <c r="AL38" s="320"/>
      <c r="AM38" s="321"/>
      <c r="AN38" s="154"/>
      <c r="AO38" s="267"/>
      <c r="AP38" s="267"/>
      <c r="AQ38" s="264"/>
      <c r="AR38" s="265"/>
      <c r="AS38" s="265"/>
      <c r="AT38" s="265"/>
      <c r="AU38" s="265"/>
      <c r="AV38" s="265"/>
      <c r="AW38" s="266"/>
      <c r="AX38" s="314"/>
      <c r="AY38" s="315"/>
      <c r="AZ38" s="316"/>
      <c r="BA38" s="264"/>
      <c r="BB38" s="265"/>
      <c r="BC38" s="265"/>
      <c r="BD38" s="265"/>
      <c r="BE38" s="266"/>
      <c r="BF38" s="258">
        <f>SUM(AO38,AX38)</f>
        <v>0</v>
      </c>
      <c r="BG38" s="258"/>
      <c r="BH38" s="258"/>
      <c r="BI38" s="258"/>
      <c r="BJ38" s="258"/>
      <c r="BK38" s="259">
        <f t="shared" si="2"/>
        <v>0</v>
      </c>
      <c r="BL38" s="259"/>
      <c r="BM38" s="259"/>
      <c r="BN38" s="259"/>
      <c r="BO38" s="259"/>
      <c r="BP38" s="259"/>
      <c r="BQ38" s="259"/>
      <c r="BR38" s="259"/>
      <c r="BS38" s="259"/>
      <c r="BT38" s="260">
        <f>事業主控!BT38</f>
        <v>0</v>
      </c>
      <c r="BU38" s="260"/>
      <c r="BV38" s="260"/>
      <c r="BW38" s="260"/>
      <c r="BX38" s="260"/>
      <c r="BY38" s="261">
        <f>事業主控!BY38</f>
        <v>0</v>
      </c>
      <c r="BZ38" s="262"/>
      <c r="CA38" s="262"/>
      <c r="CB38" s="262"/>
      <c r="CC38" s="262"/>
      <c r="CD38" s="262"/>
      <c r="CE38" s="263"/>
      <c r="CG38" s="15"/>
    </row>
    <row r="39" spans="2:85" ht="20.25" customHeight="1" x14ac:dyDescent="0.15">
      <c r="B39" s="96" t="s">
        <v>72</v>
      </c>
      <c r="C39" s="1059"/>
      <c r="D39" s="10" t="s">
        <v>60</v>
      </c>
      <c r="E39" s="1059"/>
      <c r="F39" s="347" t="s">
        <v>74</v>
      </c>
      <c r="G39" s="347"/>
      <c r="H39" s="314"/>
      <c r="I39" s="315"/>
      <c r="J39" s="315"/>
      <c r="K39" s="316"/>
      <c r="L39" s="313"/>
      <c r="M39" s="313"/>
      <c r="N39" s="313"/>
      <c r="O39" s="313"/>
      <c r="P39" s="313"/>
      <c r="Q39" s="313"/>
      <c r="R39" s="313"/>
      <c r="S39" s="313"/>
      <c r="T39" s="267"/>
      <c r="U39" s="267"/>
      <c r="V39" s="267"/>
      <c r="W39" s="313"/>
      <c r="X39" s="313"/>
      <c r="Y39" s="313"/>
      <c r="Z39" s="267"/>
      <c r="AA39" s="267"/>
      <c r="AB39" s="313"/>
      <c r="AC39" s="313"/>
      <c r="AD39" s="313"/>
      <c r="AE39" s="317">
        <f t="shared" si="0"/>
        <v>0</v>
      </c>
      <c r="AF39" s="318"/>
      <c r="AG39" s="318"/>
      <c r="AH39" s="319"/>
      <c r="AI39" s="320">
        <f t="shared" si="1"/>
        <v>0</v>
      </c>
      <c r="AJ39" s="320"/>
      <c r="AK39" s="320"/>
      <c r="AL39" s="320"/>
      <c r="AM39" s="321"/>
      <c r="AN39" s="154"/>
      <c r="AO39" s="267"/>
      <c r="AP39" s="267"/>
      <c r="AQ39" s="264"/>
      <c r="AR39" s="265"/>
      <c r="AS39" s="265"/>
      <c r="AT39" s="265"/>
      <c r="AU39" s="265"/>
      <c r="AV39" s="265"/>
      <c r="AW39" s="266"/>
      <c r="AX39" s="314"/>
      <c r="AY39" s="315"/>
      <c r="AZ39" s="316"/>
      <c r="BA39" s="264"/>
      <c r="BB39" s="265"/>
      <c r="BC39" s="265"/>
      <c r="BD39" s="265"/>
      <c r="BE39" s="266"/>
      <c r="BF39" s="258">
        <f t="shared" si="4"/>
        <v>0</v>
      </c>
      <c r="BG39" s="258"/>
      <c r="BH39" s="258"/>
      <c r="BI39" s="258"/>
      <c r="BJ39" s="258"/>
      <c r="BK39" s="259">
        <f t="shared" si="2"/>
        <v>0</v>
      </c>
      <c r="BL39" s="259"/>
      <c r="BM39" s="259"/>
      <c r="BN39" s="259"/>
      <c r="BO39" s="259"/>
      <c r="BP39" s="259"/>
      <c r="BQ39" s="259"/>
      <c r="BR39" s="259"/>
      <c r="BS39" s="259"/>
      <c r="BT39" s="260">
        <f>事業主控!BT39</f>
        <v>0</v>
      </c>
      <c r="BU39" s="260"/>
      <c r="BV39" s="260"/>
      <c r="BW39" s="260"/>
      <c r="BX39" s="260"/>
      <c r="BY39" s="261">
        <f>事業主控!BY39</f>
        <v>0</v>
      </c>
      <c r="BZ39" s="262"/>
      <c r="CA39" s="262"/>
      <c r="CB39" s="262"/>
      <c r="CC39" s="262"/>
      <c r="CD39" s="262"/>
      <c r="CE39" s="263"/>
    </row>
    <row r="40" spans="2:85" ht="20.25" customHeight="1" x14ac:dyDescent="0.15">
      <c r="B40" s="101" t="s">
        <v>73</v>
      </c>
      <c r="C40" s="1059"/>
      <c r="D40" s="10" t="s">
        <v>60</v>
      </c>
      <c r="E40" s="1059"/>
      <c r="F40" s="347" t="s">
        <v>74</v>
      </c>
      <c r="G40" s="347"/>
      <c r="H40" s="314"/>
      <c r="I40" s="315"/>
      <c r="J40" s="315"/>
      <c r="K40" s="316"/>
      <c r="L40" s="313"/>
      <c r="M40" s="313"/>
      <c r="N40" s="313"/>
      <c r="O40" s="313"/>
      <c r="P40" s="313"/>
      <c r="Q40" s="313"/>
      <c r="R40" s="313"/>
      <c r="S40" s="313"/>
      <c r="T40" s="267"/>
      <c r="U40" s="267"/>
      <c r="V40" s="267"/>
      <c r="W40" s="313"/>
      <c r="X40" s="313"/>
      <c r="Y40" s="313"/>
      <c r="Z40" s="267"/>
      <c r="AA40" s="267"/>
      <c r="AB40" s="313"/>
      <c r="AC40" s="313"/>
      <c r="AD40" s="313"/>
      <c r="AE40" s="317">
        <f t="shared" si="0"/>
        <v>0</v>
      </c>
      <c r="AF40" s="318"/>
      <c r="AG40" s="318"/>
      <c r="AH40" s="319"/>
      <c r="AI40" s="320">
        <f t="shared" si="1"/>
        <v>0</v>
      </c>
      <c r="AJ40" s="320"/>
      <c r="AK40" s="320"/>
      <c r="AL40" s="320"/>
      <c r="AM40" s="321"/>
      <c r="AN40" s="154"/>
      <c r="AO40" s="267"/>
      <c r="AP40" s="267"/>
      <c r="AQ40" s="264"/>
      <c r="AR40" s="265"/>
      <c r="AS40" s="265"/>
      <c r="AT40" s="265"/>
      <c r="AU40" s="265"/>
      <c r="AV40" s="265"/>
      <c r="AW40" s="266"/>
      <c r="AX40" s="314"/>
      <c r="AY40" s="315"/>
      <c r="AZ40" s="316"/>
      <c r="BA40" s="264"/>
      <c r="BB40" s="265"/>
      <c r="BC40" s="265"/>
      <c r="BD40" s="265"/>
      <c r="BE40" s="266"/>
      <c r="BF40" s="258">
        <f t="shared" si="4"/>
        <v>0</v>
      </c>
      <c r="BG40" s="258"/>
      <c r="BH40" s="258"/>
      <c r="BI40" s="258"/>
      <c r="BJ40" s="258"/>
      <c r="BK40" s="259">
        <f>SUM(AQ40,BA40)</f>
        <v>0</v>
      </c>
      <c r="BL40" s="259"/>
      <c r="BM40" s="259"/>
      <c r="BN40" s="259"/>
      <c r="BO40" s="259"/>
      <c r="BP40" s="259"/>
      <c r="BQ40" s="259"/>
      <c r="BR40" s="259"/>
      <c r="BS40" s="259"/>
      <c r="BT40" s="260">
        <f>事業主控!BT40</f>
        <v>0</v>
      </c>
      <c r="BU40" s="260"/>
      <c r="BV40" s="260"/>
      <c r="BW40" s="260"/>
      <c r="BX40" s="260"/>
      <c r="BY40" s="261">
        <f>事業主控!BY40</f>
        <v>0</v>
      </c>
      <c r="BZ40" s="262"/>
      <c r="CA40" s="262"/>
      <c r="CB40" s="262"/>
      <c r="CC40" s="262"/>
      <c r="CD40" s="262"/>
      <c r="CE40" s="263"/>
    </row>
    <row r="41" spans="2:85" ht="28.5" customHeight="1" thickBot="1" x14ac:dyDescent="0.2">
      <c r="B41" s="495" t="s">
        <v>25</v>
      </c>
      <c r="C41" s="496"/>
      <c r="D41" s="497"/>
      <c r="E41" s="498"/>
      <c r="F41" s="498"/>
      <c r="G41" s="498"/>
      <c r="H41" s="412"/>
      <c r="I41" s="412"/>
      <c r="J41" s="412"/>
      <c r="K41" s="412"/>
      <c r="L41" s="304">
        <f>SUM(L26:S40)</f>
        <v>0</v>
      </c>
      <c r="M41" s="305"/>
      <c r="N41" s="305"/>
      <c r="O41" s="305"/>
      <c r="P41" s="305"/>
      <c r="Q41" s="305"/>
      <c r="R41" s="305"/>
      <c r="S41" s="306"/>
      <c r="T41" s="412"/>
      <c r="U41" s="412"/>
      <c r="V41" s="412"/>
      <c r="W41" s="304">
        <f>SUM(W26:W40)</f>
        <v>0</v>
      </c>
      <c r="X41" s="305"/>
      <c r="Y41" s="306"/>
      <c r="Z41" s="412"/>
      <c r="AA41" s="412"/>
      <c r="AB41" s="304">
        <f>SUM(AB26:AD40)</f>
        <v>0</v>
      </c>
      <c r="AC41" s="305"/>
      <c r="AD41" s="306"/>
      <c r="AE41" s="323" t="s">
        <v>34</v>
      </c>
      <c r="AF41" s="324"/>
      <c r="AG41" s="324"/>
      <c r="AH41" s="324"/>
      <c r="AI41" s="456">
        <f>SUM(AI26:AM40)</f>
        <v>0</v>
      </c>
      <c r="AJ41" s="457"/>
      <c r="AK41" s="457"/>
      <c r="AL41" s="457"/>
      <c r="AM41" s="458"/>
      <c r="AN41" s="154"/>
      <c r="AO41" s="412"/>
      <c r="AP41" s="412"/>
      <c r="AQ41" s="304">
        <f>SUM(AQ26:AW40)</f>
        <v>0</v>
      </c>
      <c r="AR41" s="305"/>
      <c r="AS41" s="305"/>
      <c r="AT41" s="305"/>
      <c r="AU41" s="305"/>
      <c r="AV41" s="305"/>
      <c r="AW41" s="306"/>
      <c r="AX41" s="412"/>
      <c r="AY41" s="412"/>
      <c r="AZ41" s="412"/>
      <c r="BA41" s="304">
        <f>SUM(BA26:BA40)</f>
        <v>0</v>
      </c>
      <c r="BB41" s="305"/>
      <c r="BC41" s="305"/>
      <c r="BD41" s="305"/>
      <c r="BE41" s="305"/>
      <c r="BF41" s="323" t="s">
        <v>39</v>
      </c>
      <c r="BG41" s="324"/>
      <c r="BH41" s="324"/>
      <c r="BI41" s="324"/>
      <c r="BJ41" s="324"/>
      <c r="BK41" s="461">
        <f>SUM(BK26:BS40)</f>
        <v>0</v>
      </c>
      <c r="BL41" s="462"/>
      <c r="BM41" s="462"/>
      <c r="BN41" s="462"/>
      <c r="BO41" s="462"/>
      <c r="BP41" s="462"/>
      <c r="BQ41" s="462"/>
      <c r="BR41" s="462"/>
      <c r="BS41" s="463"/>
      <c r="BT41" s="421"/>
      <c r="BU41" s="422"/>
      <c r="BV41" s="422"/>
      <c r="BW41" s="422"/>
      <c r="BX41" s="422"/>
      <c r="BY41" s="423">
        <f>SUM(BY26:BY40)</f>
        <v>0</v>
      </c>
      <c r="BZ41" s="424"/>
      <c r="CA41" s="424"/>
      <c r="CB41" s="424"/>
      <c r="CC41" s="424"/>
      <c r="CD41" s="424"/>
      <c r="CE41" s="425"/>
    </row>
    <row r="42" spans="2:85" ht="4.5" customHeight="1" thickBot="1" x14ac:dyDescent="0.2">
      <c r="B42" s="495"/>
      <c r="C42" s="496"/>
      <c r="D42" s="496"/>
      <c r="E42" s="498"/>
      <c r="F42" s="498"/>
      <c r="G42" s="498"/>
      <c r="H42" s="412"/>
      <c r="I42" s="412"/>
      <c r="J42" s="412"/>
      <c r="K42" s="412"/>
      <c r="L42" s="307"/>
      <c r="M42" s="308"/>
      <c r="N42" s="308"/>
      <c r="O42" s="308"/>
      <c r="P42" s="308"/>
      <c r="Q42" s="308"/>
      <c r="R42" s="308"/>
      <c r="S42" s="309"/>
      <c r="T42" s="412"/>
      <c r="U42" s="412"/>
      <c r="V42" s="412"/>
      <c r="W42" s="307"/>
      <c r="X42" s="308"/>
      <c r="Y42" s="309"/>
      <c r="Z42" s="412"/>
      <c r="AA42" s="412"/>
      <c r="AB42" s="307"/>
      <c r="AC42" s="308"/>
      <c r="AD42" s="309"/>
      <c r="AE42" s="324"/>
      <c r="AF42" s="324"/>
      <c r="AG42" s="324"/>
      <c r="AH42" s="324"/>
      <c r="AI42" s="459"/>
      <c r="AJ42" s="439"/>
      <c r="AK42" s="439"/>
      <c r="AL42" s="439"/>
      <c r="AM42" s="460"/>
      <c r="AN42" s="154"/>
      <c r="AO42" s="412"/>
      <c r="AP42" s="412"/>
      <c r="AQ42" s="307"/>
      <c r="AR42" s="308"/>
      <c r="AS42" s="308"/>
      <c r="AT42" s="308"/>
      <c r="AU42" s="308"/>
      <c r="AV42" s="308"/>
      <c r="AW42" s="309"/>
      <c r="AX42" s="412"/>
      <c r="AY42" s="412"/>
      <c r="AZ42" s="412"/>
      <c r="BA42" s="307"/>
      <c r="BB42" s="308"/>
      <c r="BC42" s="308"/>
      <c r="BD42" s="308"/>
      <c r="BE42" s="308"/>
      <c r="BF42" s="426">
        <f>IF(SUM(BF26:BF37)=0,0,IF(SUM(BF26:BF37)&lt;12,1,INT(SUM(BF26:BF37)/12)))</f>
        <v>0</v>
      </c>
      <c r="BG42" s="427"/>
      <c r="BH42" s="427"/>
      <c r="BI42" s="427"/>
      <c r="BJ42" s="428"/>
      <c r="BK42" s="406">
        <f>INT(BK41/1000)</f>
        <v>0</v>
      </c>
      <c r="BL42" s="416"/>
      <c r="BM42" s="416"/>
      <c r="BN42" s="416"/>
      <c r="BO42" s="416"/>
      <c r="BP42" s="416"/>
      <c r="BQ42" s="416"/>
      <c r="BR42" s="416"/>
      <c r="BS42" s="417"/>
      <c r="BT42" s="441">
        <f>IF(SUM(BT26:BT37)=0,0,IF(SUM(BT26:BT37)&lt;12,1,INT(SUM(BT26:BT37)/12)))</f>
        <v>0</v>
      </c>
      <c r="BU42" s="442"/>
      <c r="BV42" s="442"/>
      <c r="BW42" s="442"/>
      <c r="BX42" s="442"/>
      <c r="BY42" s="447">
        <f>INT(BY41/1000)</f>
        <v>0</v>
      </c>
      <c r="BZ42" s="448"/>
      <c r="CA42" s="448"/>
      <c r="CB42" s="448"/>
      <c r="CC42" s="448"/>
      <c r="CD42" s="448"/>
      <c r="CE42" s="449"/>
    </row>
    <row r="43" spans="2:85" ht="15" customHeight="1" x14ac:dyDescent="0.15">
      <c r="B43" s="495"/>
      <c r="C43" s="496"/>
      <c r="D43" s="496"/>
      <c r="E43" s="498"/>
      <c r="F43" s="498"/>
      <c r="G43" s="498"/>
      <c r="H43" s="412"/>
      <c r="I43" s="412"/>
      <c r="J43" s="412"/>
      <c r="K43" s="412"/>
      <c r="L43" s="307"/>
      <c r="M43" s="308"/>
      <c r="N43" s="308"/>
      <c r="O43" s="308"/>
      <c r="P43" s="308"/>
      <c r="Q43" s="308"/>
      <c r="R43" s="308"/>
      <c r="S43" s="309"/>
      <c r="T43" s="412"/>
      <c r="U43" s="412"/>
      <c r="V43" s="412"/>
      <c r="W43" s="307"/>
      <c r="X43" s="308"/>
      <c r="Y43" s="309"/>
      <c r="Z43" s="412"/>
      <c r="AA43" s="412"/>
      <c r="AB43" s="307"/>
      <c r="AC43" s="308"/>
      <c r="AD43" s="309"/>
      <c r="AE43" s="502">
        <f>IF(SUM(AE26:AE37)=0,0,IF(SUM(AE26:AE37)&lt;12,1,INT(SUM(AE26:AE37)/12)))</f>
        <v>0</v>
      </c>
      <c r="AF43" s="503"/>
      <c r="AG43" s="503"/>
      <c r="AH43" s="504"/>
      <c r="AI43" s="406">
        <f>INT(AI41/1000)</f>
        <v>0</v>
      </c>
      <c r="AJ43" s="416"/>
      <c r="AK43" s="416"/>
      <c r="AL43" s="416"/>
      <c r="AM43" s="417"/>
      <c r="AN43" s="154"/>
      <c r="AO43" s="412"/>
      <c r="AP43" s="412"/>
      <c r="AQ43" s="307"/>
      <c r="AR43" s="308"/>
      <c r="AS43" s="308"/>
      <c r="AT43" s="308"/>
      <c r="AU43" s="308"/>
      <c r="AV43" s="308"/>
      <c r="AW43" s="309"/>
      <c r="AX43" s="412"/>
      <c r="AY43" s="412"/>
      <c r="AZ43" s="412"/>
      <c r="BA43" s="307"/>
      <c r="BB43" s="308"/>
      <c r="BC43" s="308"/>
      <c r="BD43" s="308"/>
      <c r="BE43" s="308"/>
      <c r="BF43" s="429"/>
      <c r="BG43" s="430"/>
      <c r="BH43" s="430"/>
      <c r="BI43" s="430"/>
      <c r="BJ43" s="431"/>
      <c r="BK43" s="435"/>
      <c r="BL43" s="436"/>
      <c r="BM43" s="436"/>
      <c r="BN43" s="436"/>
      <c r="BO43" s="436"/>
      <c r="BP43" s="436"/>
      <c r="BQ43" s="436"/>
      <c r="BR43" s="436"/>
      <c r="BS43" s="437"/>
      <c r="BT43" s="443"/>
      <c r="BU43" s="444"/>
      <c r="BV43" s="444"/>
      <c r="BW43" s="444"/>
      <c r="BX43" s="444"/>
      <c r="BY43" s="450"/>
      <c r="BZ43" s="451"/>
      <c r="CA43" s="451"/>
      <c r="CB43" s="451"/>
      <c r="CC43" s="451"/>
      <c r="CD43" s="451"/>
      <c r="CE43" s="452"/>
    </row>
    <row r="44" spans="2:85" ht="9" customHeight="1" thickBot="1" x14ac:dyDescent="0.2">
      <c r="B44" s="495"/>
      <c r="C44" s="496"/>
      <c r="D44" s="496"/>
      <c r="E44" s="498"/>
      <c r="F44" s="498"/>
      <c r="G44" s="498"/>
      <c r="H44" s="412"/>
      <c r="I44" s="412"/>
      <c r="J44" s="412"/>
      <c r="K44" s="412"/>
      <c r="L44" s="307"/>
      <c r="M44" s="308"/>
      <c r="N44" s="308"/>
      <c r="O44" s="308"/>
      <c r="P44" s="308"/>
      <c r="Q44" s="308"/>
      <c r="R44" s="308"/>
      <c r="S44" s="309"/>
      <c r="T44" s="412"/>
      <c r="U44" s="412"/>
      <c r="V44" s="412"/>
      <c r="W44" s="307"/>
      <c r="X44" s="308"/>
      <c r="Y44" s="309"/>
      <c r="Z44" s="412"/>
      <c r="AA44" s="412"/>
      <c r="AB44" s="307"/>
      <c r="AC44" s="308"/>
      <c r="AD44" s="309"/>
      <c r="AE44" s="505"/>
      <c r="AF44" s="506"/>
      <c r="AG44" s="506"/>
      <c r="AH44" s="507"/>
      <c r="AI44" s="418"/>
      <c r="AJ44" s="419"/>
      <c r="AK44" s="419"/>
      <c r="AL44" s="419"/>
      <c r="AM44" s="420"/>
      <c r="AN44" s="154"/>
      <c r="AO44" s="412"/>
      <c r="AP44" s="412"/>
      <c r="AQ44" s="307"/>
      <c r="AR44" s="308"/>
      <c r="AS44" s="308"/>
      <c r="AT44" s="308"/>
      <c r="AU44" s="308"/>
      <c r="AV44" s="308"/>
      <c r="AW44" s="309"/>
      <c r="AX44" s="412"/>
      <c r="AY44" s="412"/>
      <c r="AZ44" s="412"/>
      <c r="BA44" s="307"/>
      <c r="BB44" s="308"/>
      <c r="BC44" s="308"/>
      <c r="BD44" s="308"/>
      <c r="BE44" s="308"/>
      <c r="BF44" s="432"/>
      <c r="BG44" s="433"/>
      <c r="BH44" s="433"/>
      <c r="BI44" s="433"/>
      <c r="BJ44" s="434"/>
      <c r="BK44" s="438"/>
      <c r="BL44" s="439"/>
      <c r="BM44" s="439"/>
      <c r="BN44" s="439"/>
      <c r="BO44" s="439"/>
      <c r="BP44" s="439"/>
      <c r="BQ44" s="439"/>
      <c r="BR44" s="439"/>
      <c r="BS44" s="440"/>
      <c r="BT44" s="445"/>
      <c r="BU44" s="446"/>
      <c r="BV44" s="446"/>
      <c r="BW44" s="446"/>
      <c r="BX44" s="446"/>
      <c r="BY44" s="453"/>
      <c r="BZ44" s="454"/>
      <c r="CA44" s="454"/>
      <c r="CB44" s="454"/>
      <c r="CC44" s="454"/>
      <c r="CD44" s="454"/>
      <c r="CE44" s="455"/>
    </row>
    <row r="45" spans="2:85" ht="11.25" customHeight="1" x14ac:dyDescent="0.15">
      <c r="B45" s="495"/>
      <c r="C45" s="496"/>
      <c r="D45" s="496"/>
      <c r="E45" s="498"/>
      <c r="F45" s="498"/>
      <c r="G45" s="498"/>
      <c r="H45" s="412"/>
      <c r="I45" s="412"/>
      <c r="J45" s="412"/>
      <c r="K45" s="412"/>
      <c r="L45" s="307"/>
      <c r="M45" s="308"/>
      <c r="N45" s="308"/>
      <c r="O45" s="308"/>
      <c r="P45" s="308"/>
      <c r="Q45" s="308"/>
      <c r="R45" s="308"/>
      <c r="S45" s="309"/>
      <c r="T45" s="412"/>
      <c r="U45" s="412"/>
      <c r="V45" s="412"/>
      <c r="W45" s="307"/>
      <c r="X45" s="308"/>
      <c r="Y45" s="309"/>
      <c r="Z45" s="412"/>
      <c r="AA45" s="412"/>
      <c r="AB45" s="307"/>
      <c r="AC45" s="308"/>
      <c r="AD45" s="309"/>
      <c r="AE45" s="505"/>
      <c r="AF45" s="506"/>
      <c r="AG45" s="506"/>
      <c r="AH45" s="507"/>
      <c r="AI45" s="464">
        <f>SUM(J59,AI43)</f>
        <v>0</v>
      </c>
      <c r="AJ45" s="457"/>
      <c r="AK45" s="457"/>
      <c r="AL45" s="457"/>
      <c r="AM45" s="465"/>
      <c r="AN45" s="154"/>
      <c r="AO45" s="412"/>
      <c r="AP45" s="412"/>
      <c r="AQ45" s="307"/>
      <c r="AR45" s="308"/>
      <c r="AS45" s="308"/>
      <c r="AT45" s="308"/>
      <c r="AU45" s="308"/>
      <c r="AV45" s="308"/>
      <c r="AW45" s="309"/>
      <c r="AX45" s="412"/>
      <c r="AY45" s="412"/>
      <c r="AZ45" s="412"/>
      <c r="BA45" s="307"/>
      <c r="BB45" s="308"/>
      <c r="BC45" s="308"/>
      <c r="BD45" s="308"/>
      <c r="BE45" s="308"/>
      <c r="BF45" s="406">
        <f>BK42-BY42</f>
        <v>0</v>
      </c>
      <c r="BG45" s="407"/>
      <c r="BH45" s="407"/>
      <c r="BI45" s="407"/>
      <c r="BJ45" s="407"/>
      <c r="BK45" s="407"/>
      <c r="BL45" s="407"/>
      <c r="BM45" s="407"/>
      <c r="BN45" s="407"/>
      <c r="BO45" s="407"/>
      <c r="BP45" s="407"/>
      <c r="BQ45" s="407"/>
      <c r="BR45" s="407"/>
      <c r="BS45" s="407"/>
      <c r="BT45" s="407"/>
      <c r="BU45" s="407"/>
      <c r="BV45" s="407"/>
      <c r="BW45" s="407"/>
      <c r="BX45" s="407"/>
      <c r="BY45" s="407"/>
      <c r="BZ45" s="407"/>
      <c r="CA45" s="407"/>
      <c r="CB45" s="407"/>
      <c r="CC45" s="407"/>
      <c r="CD45" s="407"/>
      <c r="CE45" s="408"/>
    </row>
    <row r="46" spans="2:85" ht="12.75" customHeight="1" thickBot="1" x14ac:dyDescent="0.2">
      <c r="B46" s="499"/>
      <c r="C46" s="500"/>
      <c r="D46" s="500"/>
      <c r="E46" s="501"/>
      <c r="F46" s="501"/>
      <c r="G46" s="501"/>
      <c r="H46" s="413"/>
      <c r="I46" s="413"/>
      <c r="J46" s="413"/>
      <c r="K46" s="413"/>
      <c r="L46" s="310"/>
      <c r="M46" s="311"/>
      <c r="N46" s="311"/>
      <c r="O46" s="311"/>
      <c r="P46" s="311"/>
      <c r="Q46" s="311"/>
      <c r="R46" s="311"/>
      <c r="S46" s="312"/>
      <c r="T46" s="413"/>
      <c r="U46" s="413"/>
      <c r="V46" s="413"/>
      <c r="W46" s="310"/>
      <c r="X46" s="311"/>
      <c r="Y46" s="312"/>
      <c r="Z46" s="413"/>
      <c r="AA46" s="413"/>
      <c r="AB46" s="310"/>
      <c r="AC46" s="311"/>
      <c r="AD46" s="312"/>
      <c r="AE46" s="508"/>
      <c r="AF46" s="509"/>
      <c r="AG46" s="509"/>
      <c r="AH46" s="510"/>
      <c r="AI46" s="438"/>
      <c r="AJ46" s="439"/>
      <c r="AK46" s="439"/>
      <c r="AL46" s="439"/>
      <c r="AM46" s="440"/>
      <c r="AN46" s="303"/>
      <c r="AO46" s="413"/>
      <c r="AP46" s="413"/>
      <c r="AQ46" s="310"/>
      <c r="AR46" s="311"/>
      <c r="AS46" s="311"/>
      <c r="AT46" s="311"/>
      <c r="AU46" s="311"/>
      <c r="AV46" s="311"/>
      <c r="AW46" s="312"/>
      <c r="AX46" s="413"/>
      <c r="AY46" s="413"/>
      <c r="AZ46" s="413"/>
      <c r="BA46" s="310"/>
      <c r="BB46" s="311"/>
      <c r="BC46" s="311"/>
      <c r="BD46" s="311"/>
      <c r="BE46" s="311"/>
      <c r="BF46" s="409"/>
      <c r="BG46" s="410"/>
      <c r="BH46" s="410"/>
      <c r="BI46" s="410"/>
      <c r="BJ46" s="410"/>
      <c r="BK46" s="410"/>
      <c r="BL46" s="410"/>
      <c r="BM46" s="410"/>
      <c r="BN46" s="410"/>
      <c r="BO46" s="410"/>
      <c r="BP46" s="410"/>
      <c r="BQ46" s="410"/>
      <c r="BR46" s="410"/>
      <c r="BS46" s="410"/>
      <c r="BT46" s="410"/>
      <c r="BU46" s="410"/>
      <c r="BV46" s="410"/>
      <c r="BW46" s="410"/>
      <c r="BX46" s="410"/>
      <c r="BY46" s="410"/>
      <c r="BZ46" s="410"/>
      <c r="CA46" s="410"/>
      <c r="CB46" s="410"/>
      <c r="CC46" s="410"/>
      <c r="CD46" s="410"/>
      <c r="CE46" s="411"/>
    </row>
    <row r="47" spans="2:85" ht="4.5" customHeight="1" thickBot="1" x14ac:dyDescent="0.2">
      <c r="B47" s="539" t="s">
        <v>105</v>
      </c>
      <c r="C47" s="540"/>
      <c r="D47" s="540"/>
      <c r="E47" s="540">
        <f>C26</f>
        <v>6</v>
      </c>
      <c r="F47" s="540"/>
      <c r="G47" s="522" t="s">
        <v>79</v>
      </c>
      <c r="H47" s="522"/>
      <c r="I47" s="522"/>
      <c r="J47" s="522"/>
      <c r="K47" s="522"/>
      <c r="L47" s="522"/>
      <c r="M47" s="522"/>
      <c r="N47" s="522"/>
      <c r="O47" s="522"/>
      <c r="P47" s="522"/>
      <c r="Q47" s="522"/>
      <c r="R47" s="522"/>
      <c r="S47" s="522"/>
      <c r="T47" s="523"/>
      <c r="U47" s="543" t="s">
        <v>32</v>
      </c>
      <c r="V47" s="544"/>
      <c r="W47" s="544"/>
      <c r="X47" s="544"/>
      <c r="Y47" s="517" t="s">
        <v>100</v>
      </c>
      <c r="Z47" s="518"/>
      <c r="AA47" s="518"/>
      <c r="AB47" s="256">
        <f>C35</f>
        <v>7</v>
      </c>
      <c r="AC47" s="521" t="s">
        <v>75</v>
      </c>
      <c r="AD47" s="522"/>
      <c r="AE47" s="522"/>
      <c r="AF47" s="522"/>
      <c r="AG47" s="523"/>
      <c r="AH47" s="526" t="s">
        <v>101</v>
      </c>
      <c r="AI47" s="466"/>
      <c r="AJ47" s="466"/>
      <c r="AK47" s="4"/>
      <c r="AL47" s="414">
        <f>C35</f>
        <v>7</v>
      </c>
      <c r="AM47" s="414"/>
      <c r="AN47" s="414"/>
      <c r="AO47" s="414"/>
      <c r="AP47" s="466" t="s">
        <v>78</v>
      </c>
      <c r="AQ47" s="467"/>
      <c r="AR47" s="467"/>
      <c r="AS47" s="467"/>
      <c r="AT47" s="467"/>
      <c r="AU47" s="467"/>
      <c r="AV47" s="467"/>
      <c r="AW47" s="467"/>
      <c r="AX47" s="467"/>
      <c r="AY47" s="467"/>
      <c r="AZ47" s="467"/>
      <c r="BA47" s="467"/>
      <c r="BB47" s="469"/>
      <c r="BC47" s="470"/>
      <c r="BD47" s="470"/>
      <c r="BE47" s="470"/>
      <c r="BF47" s="470"/>
      <c r="BG47" s="470"/>
      <c r="BH47" s="470"/>
      <c r="BI47" s="470"/>
      <c r="BJ47" s="470"/>
      <c r="BK47" s="470"/>
      <c r="BL47" s="470"/>
      <c r="BM47" s="470"/>
      <c r="BN47" s="470"/>
      <c r="BO47" s="470"/>
      <c r="BP47" s="470"/>
      <c r="BQ47" s="470"/>
      <c r="BR47" s="470"/>
      <c r="BS47" s="470"/>
      <c r="BT47" s="470"/>
      <c r="BU47" s="470"/>
      <c r="BV47" s="470"/>
      <c r="BW47" s="471"/>
      <c r="BX47" s="339"/>
      <c r="BY47" s="256"/>
      <c r="BZ47" s="256"/>
      <c r="CA47" s="256"/>
      <c r="CB47" s="485"/>
      <c r="CC47" s="485"/>
      <c r="CD47" s="485"/>
      <c r="CE47" s="485"/>
    </row>
    <row r="48" spans="2:85" ht="6" customHeight="1" x14ac:dyDescent="0.15">
      <c r="B48" s="541"/>
      <c r="C48" s="542"/>
      <c r="D48" s="542"/>
      <c r="E48" s="542"/>
      <c r="F48" s="542"/>
      <c r="G48" s="524"/>
      <c r="H48" s="524"/>
      <c r="I48" s="524"/>
      <c r="J48" s="524"/>
      <c r="K48" s="524"/>
      <c r="L48" s="524"/>
      <c r="M48" s="524"/>
      <c r="N48" s="524"/>
      <c r="O48" s="524"/>
      <c r="P48" s="524"/>
      <c r="Q48" s="524"/>
      <c r="R48" s="524"/>
      <c r="S48" s="524"/>
      <c r="T48" s="525"/>
      <c r="U48" s="545"/>
      <c r="V48" s="164"/>
      <c r="W48" s="164"/>
      <c r="X48" s="164"/>
      <c r="Y48" s="519"/>
      <c r="Z48" s="520"/>
      <c r="AA48" s="520"/>
      <c r="AB48" s="272"/>
      <c r="AC48" s="524"/>
      <c r="AD48" s="524"/>
      <c r="AE48" s="524"/>
      <c r="AF48" s="524"/>
      <c r="AG48" s="525"/>
      <c r="AH48" s="527"/>
      <c r="AI48" s="528"/>
      <c r="AJ48" s="528"/>
      <c r="AK48" s="28"/>
      <c r="AL48" s="415"/>
      <c r="AM48" s="415"/>
      <c r="AN48" s="415"/>
      <c r="AO48" s="415"/>
      <c r="AP48" s="468"/>
      <c r="AQ48" s="468"/>
      <c r="AR48" s="468"/>
      <c r="AS48" s="468"/>
      <c r="AT48" s="468"/>
      <c r="AU48" s="468"/>
      <c r="AV48" s="468"/>
      <c r="AW48" s="468"/>
      <c r="AX48" s="468"/>
      <c r="AY48" s="468"/>
      <c r="AZ48" s="468"/>
      <c r="BA48" s="468"/>
      <c r="BB48" s="472"/>
      <c r="BC48" s="473"/>
      <c r="BD48" s="473"/>
      <c r="BE48" s="473"/>
      <c r="BF48" s="473"/>
      <c r="BG48" s="473"/>
      <c r="BH48" s="473"/>
      <c r="BI48" s="473"/>
      <c r="BJ48" s="473"/>
      <c r="BK48" s="473"/>
      <c r="BL48" s="473"/>
      <c r="BM48" s="473"/>
      <c r="BN48" s="473"/>
      <c r="BO48" s="473"/>
      <c r="BP48" s="473"/>
      <c r="BQ48" s="473"/>
      <c r="BR48" s="473"/>
      <c r="BS48" s="473"/>
      <c r="BT48" s="473"/>
      <c r="BU48" s="473"/>
      <c r="BV48" s="473"/>
      <c r="BW48" s="474"/>
      <c r="BX48" s="484"/>
      <c r="BY48" s="154"/>
      <c r="BZ48" s="154"/>
      <c r="CA48" s="154"/>
      <c r="CB48" s="486" t="s">
        <v>37</v>
      </c>
      <c r="CC48" s="487"/>
      <c r="CD48" s="487"/>
      <c r="CE48" s="488"/>
    </row>
    <row r="49" spans="2:83" ht="6" customHeight="1" x14ac:dyDescent="0.15">
      <c r="B49" s="547" t="s">
        <v>30</v>
      </c>
      <c r="C49" s="548"/>
      <c r="D49" s="548"/>
      <c r="E49" s="548"/>
      <c r="F49" s="548"/>
      <c r="G49" s="548"/>
      <c r="H49" s="548"/>
      <c r="I49" s="549"/>
      <c r="J49" s="529" t="s">
        <v>31</v>
      </c>
      <c r="K49" s="530"/>
      <c r="L49" s="530"/>
      <c r="M49" s="530"/>
      <c r="N49" s="530"/>
      <c r="O49" s="530"/>
      <c r="P49" s="530"/>
      <c r="Q49" s="530"/>
      <c r="R49" s="530"/>
      <c r="S49" s="530"/>
      <c r="T49" s="531"/>
      <c r="U49" s="545"/>
      <c r="V49" s="164"/>
      <c r="W49" s="164"/>
      <c r="X49" s="164"/>
      <c r="Y49" s="529" t="s">
        <v>33</v>
      </c>
      <c r="Z49" s="530"/>
      <c r="AA49" s="530"/>
      <c r="AB49" s="531"/>
      <c r="AC49" s="529" t="s">
        <v>31</v>
      </c>
      <c r="AD49" s="530"/>
      <c r="AE49" s="530"/>
      <c r="AF49" s="530"/>
      <c r="AG49" s="531"/>
      <c r="AH49" s="535"/>
      <c r="AI49" s="536"/>
      <c r="AJ49" s="536"/>
      <c r="AK49" s="537"/>
      <c r="AL49" s="478" t="s">
        <v>35</v>
      </c>
      <c r="AM49" s="479"/>
      <c r="AN49" s="479"/>
      <c r="AO49" s="479"/>
      <c r="AP49" s="479"/>
      <c r="AQ49" s="479"/>
      <c r="AR49" s="479"/>
      <c r="AS49" s="482"/>
      <c r="AT49" s="478" t="s">
        <v>36</v>
      </c>
      <c r="AU49" s="479"/>
      <c r="AV49" s="479"/>
      <c r="AW49" s="479"/>
      <c r="AX49" s="479"/>
      <c r="AY49" s="479"/>
      <c r="AZ49" s="479"/>
      <c r="BA49" s="479"/>
      <c r="BB49" s="472"/>
      <c r="BC49" s="473"/>
      <c r="BD49" s="473"/>
      <c r="BE49" s="473"/>
      <c r="BF49" s="473"/>
      <c r="BG49" s="473"/>
      <c r="BH49" s="473"/>
      <c r="BI49" s="473"/>
      <c r="BJ49" s="473"/>
      <c r="BK49" s="473"/>
      <c r="BL49" s="473"/>
      <c r="BM49" s="473"/>
      <c r="BN49" s="473"/>
      <c r="BO49" s="473"/>
      <c r="BP49" s="473"/>
      <c r="BQ49" s="473"/>
      <c r="BR49" s="473"/>
      <c r="BS49" s="473"/>
      <c r="BT49" s="473"/>
      <c r="BU49" s="473"/>
      <c r="BV49" s="473"/>
      <c r="BW49" s="474"/>
      <c r="BX49" s="484"/>
      <c r="BY49" s="154"/>
      <c r="BZ49" s="154"/>
      <c r="CA49" s="154"/>
      <c r="CB49" s="489"/>
      <c r="CC49" s="490"/>
      <c r="CD49" s="490"/>
      <c r="CE49" s="491"/>
    </row>
    <row r="50" spans="2:83" ht="8.25" customHeight="1" x14ac:dyDescent="0.15">
      <c r="B50" s="550"/>
      <c r="C50" s="551"/>
      <c r="D50" s="551"/>
      <c r="E50" s="551"/>
      <c r="F50" s="551"/>
      <c r="G50" s="551"/>
      <c r="H50" s="551"/>
      <c r="I50" s="552"/>
      <c r="J50" s="532"/>
      <c r="K50" s="533"/>
      <c r="L50" s="533"/>
      <c r="M50" s="533"/>
      <c r="N50" s="533"/>
      <c r="O50" s="533"/>
      <c r="P50" s="533"/>
      <c r="Q50" s="533"/>
      <c r="R50" s="533"/>
      <c r="S50" s="533"/>
      <c r="T50" s="534"/>
      <c r="U50" s="546"/>
      <c r="V50" s="346"/>
      <c r="W50" s="346"/>
      <c r="X50" s="346"/>
      <c r="Y50" s="532"/>
      <c r="Z50" s="533"/>
      <c r="AA50" s="533"/>
      <c r="AB50" s="534"/>
      <c r="AC50" s="532"/>
      <c r="AD50" s="533"/>
      <c r="AE50" s="533"/>
      <c r="AF50" s="533"/>
      <c r="AG50" s="534"/>
      <c r="AH50" s="271"/>
      <c r="AI50" s="272"/>
      <c r="AJ50" s="272"/>
      <c r="AK50" s="538"/>
      <c r="AL50" s="480"/>
      <c r="AM50" s="481"/>
      <c r="AN50" s="481"/>
      <c r="AO50" s="481"/>
      <c r="AP50" s="481"/>
      <c r="AQ50" s="481"/>
      <c r="AR50" s="481"/>
      <c r="AS50" s="483"/>
      <c r="AT50" s="480"/>
      <c r="AU50" s="481"/>
      <c r="AV50" s="481"/>
      <c r="AW50" s="481"/>
      <c r="AX50" s="481"/>
      <c r="AY50" s="481"/>
      <c r="AZ50" s="481"/>
      <c r="BA50" s="481"/>
      <c r="BB50" s="475"/>
      <c r="BC50" s="476"/>
      <c r="BD50" s="476"/>
      <c r="BE50" s="476"/>
      <c r="BF50" s="476"/>
      <c r="BG50" s="476"/>
      <c r="BH50" s="476"/>
      <c r="BI50" s="476"/>
      <c r="BJ50" s="476"/>
      <c r="BK50" s="476"/>
      <c r="BL50" s="476"/>
      <c r="BM50" s="476"/>
      <c r="BN50" s="476"/>
      <c r="BO50" s="476"/>
      <c r="BP50" s="476"/>
      <c r="BQ50" s="476"/>
      <c r="BR50" s="476"/>
      <c r="BS50" s="476"/>
      <c r="BT50" s="476"/>
      <c r="BU50" s="476"/>
      <c r="BV50" s="476"/>
      <c r="BW50" s="477"/>
      <c r="BX50" s="484"/>
      <c r="BY50" s="154"/>
      <c r="BZ50" s="154"/>
      <c r="CA50" s="154"/>
      <c r="CB50" s="492"/>
      <c r="CC50" s="493"/>
      <c r="CD50" s="493"/>
      <c r="CE50" s="494"/>
    </row>
    <row r="51" spans="2:83" ht="25.5" customHeight="1" x14ac:dyDescent="0.15">
      <c r="B51" s="511">
        <f>事業主控!B51</f>
        <v>0</v>
      </c>
      <c r="C51" s="265"/>
      <c r="D51" s="265"/>
      <c r="E51" s="265"/>
      <c r="F51" s="265"/>
      <c r="G51" s="265"/>
      <c r="H51" s="265"/>
      <c r="I51" s="266"/>
      <c r="J51" s="264">
        <f>事業主控!J51</f>
        <v>0</v>
      </c>
      <c r="K51" s="265"/>
      <c r="L51" s="265"/>
      <c r="M51" s="265"/>
      <c r="N51" s="265"/>
      <c r="O51" s="265"/>
      <c r="P51" s="265"/>
      <c r="Q51" s="265"/>
      <c r="R51" s="265"/>
      <c r="S51" s="265"/>
      <c r="T51" s="266"/>
      <c r="U51" s="512">
        <f>事業主控!U51</f>
        <v>0</v>
      </c>
      <c r="V51" s="513"/>
      <c r="W51" s="513"/>
      <c r="X51" s="513"/>
      <c r="Y51" s="264">
        <f>事業主控!Y51</f>
        <v>0</v>
      </c>
      <c r="Z51" s="265"/>
      <c r="AA51" s="265"/>
      <c r="AB51" s="266"/>
      <c r="AC51" s="264">
        <f>事業主控!AC51</f>
        <v>0</v>
      </c>
      <c r="AD51" s="265"/>
      <c r="AE51" s="265"/>
      <c r="AF51" s="265"/>
      <c r="AG51" s="266"/>
      <c r="AH51" s="514"/>
      <c r="AI51" s="515"/>
      <c r="AJ51" s="515"/>
      <c r="AK51" s="516"/>
      <c r="AL51" s="392">
        <f>事業主控!$AL$51</f>
        <v>0</v>
      </c>
      <c r="AM51" s="393"/>
      <c r="AN51" s="393"/>
      <c r="AO51" s="393"/>
      <c r="AP51" s="393"/>
      <c r="AQ51" s="393"/>
      <c r="AR51" s="393"/>
      <c r="AS51" s="394"/>
      <c r="AT51" s="395"/>
      <c r="AU51" s="396"/>
      <c r="AV51" s="396"/>
      <c r="AW51" s="396"/>
      <c r="AX51" s="396"/>
      <c r="AY51" s="396"/>
      <c r="AZ51" s="396"/>
      <c r="BA51" s="396"/>
      <c r="BB51" s="373">
        <f>事業主控!BB51</f>
        <v>0</v>
      </c>
      <c r="BC51" s="374"/>
      <c r="BD51" s="374"/>
      <c r="BE51" s="374"/>
      <c r="BF51" s="374"/>
      <c r="BG51" s="374"/>
      <c r="BH51" s="374"/>
      <c r="BI51" s="374"/>
      <c r="BJ51" s="374"/>
      <c r="BK51" s="375"/>
      <c r="BL51" s="373">
        <f>事業主控!BL51</f>
        <v>0</v>
      </c>
      <c r="BM51" s="374"/>
      <c r="BN51" s="374"/>
      <c r="BO51" s="374"/>
      <c r="BP51" s="374"/>
      <c r="BQ51" s="374"/>
      <c r="BR51" s="374"/>
      <c r="BS51" s="374"/>
      <c r="BT51" s="374"/>
      <c r="BU51" s="374"/>
      <c r="BV51" s="374"/>
      <c r="BW51" s="387"/>
      <c r="BX51" s="484"/>
      <c r="BY51" s="154"/>
      <c r="BZ51" s="154"/>
      <c r="CA51" s="154"/>
      <c r="CB51" s="348">
        <f>事業主控!CB51</f>
        <v>0</v>
      </c>
      <c r="CC51" s="349"/>
      <c r="CD51" s="349"/>
      <c r="CE51" s="350"/>
    </row>
    <row r="52" spans="2:83" ht="14.25" customHeight="1" x14ac:dyDescent="0.15">
      <c r="B52" s="553">
        <f>事業主控!B52</f>
        <v>0</v>
      </c>
      <c r="C52" s="554"/>
      <c r="D52" s="554"/>
      <c r="E52" s="554"/>
      <c r="F52" s="554"/>
      <c r="G52" s="554"/>
      <c r="H52" s="554"/>
      <c r="I52" s="555"/>
      <c r="J52" s="562">
        <f>事業主控!J52</f>
        <v>0</v>
      </c>
      <c r="K52" s="554"/>
      <c r="L52" s="554"/>
      <c r="M52" s="554"/>
      <c r="N52" s="554"/>
      <c r="O52" s="554"/>
      <c r="P52" s="554"/>
      <c r="Q52" s="554"/>
      <c r="R52" s="554"/>
      <c r="S52" s="554"/>
      <c r="T52" s="555"/>
      <c r="U52" s="565">
        <f>事業主控!U52</f>
        <v>0</v>
      </c>
      <c r="V52" s="566"/>
      <c r="W52" s="566"/>
      <c r="X52" s="566"/>
      <c r="Y52" s="562">
        <f>事業主控!Y52</f>
        <v>0</v>
      </c>
      <c r="Z52" s="554"/>
      <c r="AA52" s="554"/>
      <c r="AB52" s="555"/>
      <c r="AC52" s="562">
        <f>事業主控!AC52</f>
        <v>0</v>
      </c>
      <c r="AD52" s="554"/>
      <c r="AE52" s="554"/>
      <c r="AF52" s="554"/>
      <c r="AG52" s="555"/>
      <c r="AH52" s="571"/>
      <c r="AI52" s="572"/>
      <c r="AJ52" s="572"/>
      <c r="AK52" s="573"/>
      <c r="AL52" s="397"/>
      <c r="AM52" s="398"/>
      <c r="AN52" s="398"/>
      <c r="AO52" s="398"/>
      <c r="AP52" s="398"/>
      <c r="AQ52" s="398"/>
      <c r="AR52" s="398"/>
      <c r="AS52" s="399"/>
      <c r="AT52" s="363">
        <f>事業主控!$AT$52</f>
        <v>0</v>
      </c>
      <c r="AU52" s="369"/>
      <c r="AV52" s="369"/>
      <c r="AW52" s="369"/>
      <c r="AX52" s="369"/>
      <c r="AY52" s="369"/>
      <c r="AZ52" s="369"/>
      <c r="BA52" s="370"/>
      <c r="BB52" s="357">
        <f>事業主控!BB52</f>
        <v>0</v>
      </c>
      <c r="BC52" s="358"/>
      <c r="BD52" s="358"/>
      <c r="BE52" s="358"/>
      <c r="BF52" s="358"/>
      <c r="BG52" s="358"/>
      <c r="BH52" s="358"/>
      <c r="BI52" s="358"/>
      <c r="BJ52" s="358"/>
      <c r="BK52" s="359"/>
      <c r="BL52" s="357">
        <f>事業主控!BL52</f>
        <v>0</v>
      </c>
      <c r="BM52" s="379"/>
      <c r="BN52" s="358"/>
      <c r="BO52" s="358"/>
      <c r="BP52" s="358"/>
      <c r="BQ52" s="358"/>
      <c r="BR52" s="358"/>
      <c r="BS52" s="358"/>
      <c r="BT52" s="358"/>
      <c r="BU52" s="358"/>
      <c r="BV52" s="358"/>
      <c r="BW52" s="380"/>
      <c r="BX52" s="484"/>
      <c r="BY52" s="154"/>
      <c r="BZ52" s="154"/>
      <c r="CA52" s="154"/>
      <c r="CB52" s="351"/>
      <c r="CC52" s="352"/>
      <c r="CD52" s="352"/>
      <c r="CE52" s="353"/>
    </row>
    <row r="53" spans="2:83" ht="7.5" customHeight="1" x14ac:dyDescent="0.15">
      <c r="B53" s="556"/>
      <c r="C53" s="557"/>
      <c r="D53" s="557"/>
      <c r="E53" s="557"/>
      <c r="F53" s="557"/>
      <c r="G53" s="557"/>
      <c r="H53" s="557"/>
      <c r="I53" s="558"/>
      <c r="J53" s="563"/>
      <c r="K53" s="557"/>
      <c r="L53" s="557"/>
      <c r="M53" s="557"/>
      <c r="N53" s="557"/>
      <c r="O53" s="557"/>
      <c r="P53" s="557"/>
      <c r="Q53" s="557"/>
      <c r="R53" s="557"/>
      <c r="S53" s="557"/>
      <c r="T53" s="558"/>
      <c r="U53" s="567"/>
      <c r="V53" s="568"/>
      <c r="W53" s="568"/>
      <c r="X53" s="568"/>
      <c r="Y53" s="563"/>
      <c r="Z53" s="557"/>
      <c r="AA53" s="557"/>
      <c r="AB53" s="558"/>
      <c r="AC53" s="563"/>
      <c r="AD53" s="557"/>
      <c r="AE53" s="557"/>
      <c r="AF53" s="557"/>
      <c r="AG53" s="558"/>
      <c r="AH53" s="574"/>
      <c r="AI53" s="575"/>
      <c r="AJ53" s="575"/>
      <c r="AK53" s="576"/>
      <c r="AL53" s="400"/>
      <c r="AM53" s="401"/>
      <c r="AN53" s="401"/>
      <c r="AO53" s="401"/>
      <c r="AP53" s="401"/>
      <c r="AQ53" s="401"/>
      <c r="AR53" s="401"/>
      <c r="AS53" s="402"/>
      <c r="AT53" s="383">
        <f>事業主控!$AT$53</f>
        <v>0</v>
      </c>
      <c r="AU53" s="384"/>
      <c r="AV53" s="384"/>
      <c r="AW53" s="384"/>
      <c r="AX53" s="384"/>
      <c r="AY53" s="384"/>
      <c r="AZ53" s="384"/>
      <c r="BA53" s="385"/>
      <c r="BB53" s="360"/>
      <c r="BC53" s="361"/>
      <c r="BD53" s="361"/>
      <c r="BE53" s="361"/>
      <c r="BF53" s="361"/>
      <c r="BG53" s="361"/>
      <c r="BH53" s="361"/>
      <c r="BI53" s="361"/>
      <c r="BJ53" s="361"/>
      <c r="BK53" s="362"/>
      <c r="BL53" s="360"/>
      <c r="BM53" s="381"/>
      <c r="BN53" s="361"/>
      <c r="BO53" s="361"/>
      <c r="BP53" s="361"/>
      <c r="BQ53" s="361"/>
      <c r="BR53" s="361"/>
      <c r="BS53" s="361"/>
      <c r="BT53" s="361"/>
      <c r="BU53" s="361"/>
      <c r="BV53" s="361"/>
      <c r="BW53" s="382"/>
      <c r="BX53" s="484"/>
      <c r="BY53" s="154"/>
      <c r="BZ53" s="154"/>
      <c r="CA53" s="154"/>
      <c r="CB53" s="354"/>
      <c r="CC53" s="355"/>
      <c r="CD53" s="355"/>
      <c r="CE53" s="356"/>
    </row>
    <row r="54" spans="2:83" ht="5.25" customHeight="1" x14ac:dyDescent="0.15">
      <c r="B54" s="559"/>
      <c r="C54" s="560"/>
      <c r="D54" s="560"/>
      <c r="E54" s="560"/>
      <c r="F54" s="560"/>
      <c r="G54" s="560"/>
      <c r="H54" s="560"/>
      <c r="I54" s="561"/>
      <c r="J54" s="564"/>
      <c r="K54" s="560"/>
      <c r="L54" s="560"/>
      <c r="M54" s="560"/>
      <c r="N54" s="560"/>
      <c r="O54" s="560"/>
      <c r="P54" s="560"/>
      <c r="Q54" s="560"/>
      <c r="R54" s="560"/>
      <c r="S54" s="560"/>
      <c r="T54" s="561"/>
      <c r="U54" s="569"/>
      <c r="V54" s="570"/>
      <c r="W54" s="570"/>
      <c r="X54" s="570"/>
      <c r="Y54" s="564"/>
      <c r="Z54" s="560"/>
      <c r="AA54" s="560"/>
      <c r="AB54" s="561"/>
      <c r="AC54" s="564"/>
      <c r="AD54" s="560"/>
      <c r="AE54" s="560"/>
      <c r="AF54" s="560"/>
      <c r="AG54" s="561"/>
      <c r="AH54" s="577"/>
      <c r="AI54" s="578"/>
      <c r="AJ54" s="578"/>
      <c r="AK54" s="579"/>
      <c r="AL54" s="403"/>
      <c r="AM54" s="404"/>
      <c r="AN54" s="404"/>
      <c r="AO54" s="404"/>
      <c r="AP54" s="404"/>
      <c r="AQ54" s="404"/>
      <c r="AR54" s="404"/>
      <c r="AS54" s="405"/>
      <c r="AT54" s="386"/>
      <c r="AU54" s="371"/>
      <c r="AV54" s="371"/>
      <c r="AW54" s="371"/>
      <c r="AX54" s="371"/>
      <c r="AY54" s="371"/>
      <c r="AZ54" s="371"/>
      <c r="BA54" s="372"/>
      <c r="BB54" s="373">
        <f>事業主控!BB54</f>
        <v>0</v>
      </c>
      <c r="BC54" s="374"/>
      <c r="BD54" s="374"/>
      <c r="BE54" s="374"/>
      <c r="BF54" s="374"/>
      <c r="BG54" s="374"/>
      <c r="BH54" s="374"/>
      <c r="BI54" s="374"/>
      <c r="BJ54" s="374"/>
      <c r="BK54" s="375"/>
      <c r="BL54" s="373">
        <f>事業主控!BL54</f>
        <v>0</v>
      </c>
      <c r="BM54" s="374"/>
      <c r="BN54" s="374"/>
      <c r="BO54" s="374"/>
      <c r="BP54" s="374"/>
      <c r="BQ54" s="374"/>
      <c r="BR54" s="374"/>
      <c r="BS54" s="374"/>
      <c r="BT54" s="374"/>
      <c r="BU54" s="374"/>
      <c r="BV54" s="374"/>
      <c r="BW54" s="387"/>
      <c r="BX54" s="484"/>
      <c r="BY54" s="154"/>
      <c r="BZ54" s="154"/>
      <c r="CA54" s="154"/>
      <c r="CB54" s="348">
        <f>事業主控!CB54</f>
        <v>0</v>
      </c>
      <c r="CC54" s="349"/>
      <c r="CD54" s="349"/>
      <c r="CE54" s="350"/>
    </row>
    <row r="55" spans="2:83" ht="18" customHeight="1" x14ac:dyDescent="0.15">
      <c r="B55" s="553">
        <f>事業主控!B55</f>
        <v>0</v>
      </c>
      <c r="C55" s="554"/>
      <c r="D55" s="554"/>
      <c r="E55" s="554"/>
      <c r="F55" s="554"/>
      <c r="G55" s="554"/>
      <c r="H55" s="554"/>
      <c r="I55" s="555"/>
      <c r="J55" s="562">
        <f>事業主控!J55</f>
        <v>0</v>
      </c>
      <c r="K55" s="554"/>
      <c r="L55" s="554"/>
      <c r="M55" s="554"/>
      <c r="N55" s="554"/>
      <c r="O55" s="554"/>
      <c r="P55" s="554"/>
      <c r="Q55" s="554"/>
      <c r="R55" s="554"/>
      <c r="S55" s="554"/>
      <c r="T55" s="555"/>
      <c r="U55" s="565">
        <f>事業主控!U55</f>
        <v>0</v>
      </c>
      <c r="V55" s="566"/>
      <c r="W55" s="566"/>
      <c r="X55" s="566"/>
      <c r="Y55" s="562">
        <f>事業主控!Y55</f>
        <v>0</v>
      </c>
      <c r="Z55" s="554"/>
      <c r="AA55" s="554"/>
      <c r="AB55" s="555"/>
      <c r="AC55" s="562">
        <f>事業主控!AC55</f>
        <v>0</v>
      </c>
      <c r="AD55" s="554"/>
      <c r="AE55" s="554"/>
      <c r="AF55" s="554"/>
      <c r="AG55" s="555"/>
      <c r="AH55" s="580"/>
      <c r="AI55" s="581"/>
      <c r="AJ55" s="581"/>
      <c r="AK55" s="582"/>
      <c r="AL55" s="363">
        <f>事業主控!$AL$55</f>
        <v>0</v>
      </c>
      <c r="AM55" s="364"/>
      <c r="AN55" s="364"/>
      <c r="AO55" s="364"/>
      <c r="AP55" s="364"/>
      <c r="AQ55" s="364"/>
      <c r="AR55" s="364"/>
      <c r="AS55" s="365"/>
      <c r="AT55" s="363">
        <f>事業主控!$AT$55</f>
        <v>0</v>
      </c>
      <c r="AU55" s="369"/>
      <c r="AV55" s="369"/>
      <c r="AW55" s="369"/>
      <c r="AX55" s="369"/>
      <c r="AY55" s="369"/>
      <c r="AZ55" s="369"/>
      <c r="BA55" s="370"/>
      <c r="BB55" s="376"/>
      <c r="BC55" s="377"/>
      <c r="BD55" s="377"/>
      <c r="BE55" s="377"/>
      <c r="BF55" s="377"/>
      <c r="BG55" s="377"/>
      <c r="BH55" s="377"/>
      <c r="BI55" s="377"/>
      <c r="BJ55" s="377"/>
      <c r="BK55" s="378"/>
      <c r="BL55" s="376"/>
      <c r="BM55" s="377"/>
      <c r="BN55" s="377"/>
      <c r="BO55" s="377"/>
      <c r="BP55" s="377"/>
      <c r="BQ55" s="377"/>
      <c r="BR55" s="377"/>
      <c r="BS55" s="377"/>
      <c r="BT55" s="377"/>
      <c r="BU55" s="377"/>
      <c r="BV55" s="377"/>
      <c r="BW55" s="388"/>
      <c r="BX55" s="484"/>
      <c r="BY55" s="154"/>
      <c r="BZ55" s="154"/>
      <c r="CA55" s="154"/>
      <c r="CB55" s="351"/>
      <c r="CC55" s="352"/>
      <c r="CD55" s="352"/>
      <c r="CE55" s="353"/>
    </row>
    <row r="56" spans="2:83" ht="10.5" customHeight="1" x14ac:dyDescent="0.15">
      <c r="B56" s="559"/>
      <c r="C56" s="560"/>
      <c r="D56" s="560"/>
      <c r="E56" s="560"/>
      <c r="F56" s="560"/>
      <c r="G56" s="560"/>
      <c r="H56" s="560"/>
      <c r="I56" s="561"/>
      <c r="J56" s="564"/>
      <c r="K56" s="560"/>
      <c r="L56" s="560"/>
      <c r="M56" s="560"/>
      <c r="N56" s="560"/>
      <c r="O56" s="560"/>
      <c r="P56" s="560"/>
      <c r="Q56" s="560"/>
      <c r="R56" s="560"/>
      <c r="S56" s="560"/>
      <c r="T56" s="561"/>
      <c r="U56" s="569"/>
      <c r="V56" s="570"/>
      <c r="W56" s="570"/>
      <c r="X56" s="570"/>
      <c r="Y56" s="564"/>
      <c r="Z56" s="560"/>
      <c r="AA56" s="560"/>
      <c r="AB56" s="561"/>
      <c r="AC56" s="564"/>
      <c r="AD56" s="560"/>
      <c r="AE56" s="560"/>
      <c r="AF56" s="560"/>
      <c r="AG56" s="561"/>
      <c r="AH56" s="583"/>
      <c r="AI56" s="584"/>
      <c r="AJ56" s="584"/>
      <c r="AK56" s="585"/>
      <c r="AL56" s="366"/>
      <c r="AM56" s="367"/>
      <c r="AN56" s="367"/>
      <c r="AO56" s="367"/>
      <c r="AP56" s="367"/>
      <c r="AQ56" s="367"/>
      <c r="AR56" s="367"/>
      <c r="AS56" s="368"/>
      <c r="AT56" s="366">
        <f>事業主控!$AT$56</f>
        <v>0</v>
      </c>
      <c r="AU56" s="371"/>
      <c r="AV56" s="371"/>
      <c r="AW56" s="371"/>
      <c r="AX56" s="371"/>
      <c r="AY56" s="371"/>
      <c r="AZ56" s="371"/>
      <c r="BA56" s="372"/>
      <c r="BB56" s="357">
        <f>事業主控!BB56</f>
        <v>0</v>
      </c>
      <c r="BC56" s="358"/>
      <c r="BD56" s="358"/>
      <c r="BE56" s="358"/>
      <c r="BF56" s="358"/>
      <c r="BG56" s="358"/>
      <c r="BH56" s="358"/>
      <c r="BI56" s="358"/>
      <c r="BJ56" s="358"/>
      <c r="BK56" s="359"/>
      <c r="BL56" s="357">
        <f>事業主控!BL56</f>
        <v>0</v>
      </c>
      <c r="BM56" s="379"/>
      <c r="BN56" s="358"/>
      <c r="BO56" s="358"/>
      <c r="BP56" s="358"/>
      <c r="BQ56" s="358"/>
      <c r="BR56" s="358"/>
      <c r="BS56" s="358"/>
      <c r="BT56" s="358"/>
      <c r="BU56" s="358"/>
      <c r="BV56" s="358"/>
      <c r="BW56" s="380"/>
      <c r="BX56" s="484"/>
      <c r="BY56" s="154"/>
      <c r="BZ56" s="154"/>
      <c r="CA56" s="154"/>
      <c r="CB56" s="351"/>
      <c r="CC56" s="352"/>
      <c r="CD56" s="352"/>
      <c r="CE56" s="353"/>
    </row>
    <row r="57" spans="2:83" ht="15" customHeight="1" x14ac:dyDescent="0.15">
      <c r="B57" s="553">
        <f>事業主控!B57</f>
        <v>0</v>
      </c>
      <c r="C57" s="554"/>
      <c r="D57" s="554"/>
      <c r="E57" s="554"/>
      <c r="F57" s="554"/>
      <c r="G57" s="554"/>
      <c r="H57" s="554"/>
      <c r="I57" s="555"/>
      <c r="J57" s="562">
        <f>事業主控!J57</f>
        <v>0</v>
      </c>
      <c r="K57" s="554"/>
      <c r="L57" s="554"/>
      <c r="M57" s="554"/>
      <c r="N57" s="554"/>
      <c r="O57" s="554"/>
      <c r="P57" s="554"/>
      <c r="Q57" s="554"/>
      <c r="R57" s="554"/>
      <c r="S57" s="554"/>
      <c r="T57" s="555"/>
      <c r="U57" s="565">
        <f>事業主控!U57</f>
        <v>0</v>
      </c>
      <c r="V57" s="566"/>
      <c r="W57" s="566"/>
      <c r="X57" s="566"/>
      <c r="Y57" s="562">
        <f>事業主控!Y57</f>
        <v>0</v>
      </c>
      <c r="Z57" s="554"/>
      <c r="AA57" s="554"/>
      <c r="AB57" s="555"/>
      <c r="AC57" s="562">
        <f>事業主控!AC57</f>
        <v>0</v>
      </c>
      <c r="AD57" s="554"/>
      <c r="AE57" s="554"/>
      <c r="AF57" s="554"/>
      <c r="AG57" s="555"/>
      <c r="AH57" s="601"/>
      <c r="AI57" s="581"/>
      <c r="AJ57" s="581"/>
      <c r="AK57" s="582"/>
      <c r="AL57" s="363">
        <f>事業主控!$AL$57</f>
        <v>0</v>
      </c>
      <c r="AM57" s="364"/>
      <c r="AN57" s="364"/>
      <c r="AO57" s="364"/>
      <c r="AP57" s="364"/>
      <c r="AQ57" s="364"/>
      <c r="AR57" s="364"/>
      <c r="AS57" s="365"/>
      <c r="AT57" s="363">
        <f>事業主控!$AT$57</f>
        <v>0</v>
      </c>
      <c r="AU57" s="369"/>
      <c r="AV57" s="369"/>
      <c r="AW57" s="369"/>
      <c r="AX57" s="369"/>
      <c r="AY57" s="369"/>
      <c r="AZ57" s="369"/>
      <c r="BA57" s="370"/>
      <c r="BB57" s="360"/>
      <c r="BC57" s="361"/>
      <c r="BD57" s="361"/>
      <c r="BE57" s="361"/>
      <c r="BF57" s="361"/>
      <c r="BG57" s="361"/>
      <c r="BH57" s="361"/>
      <c r="BI57" s="361"/>
      <c r="BJ57" s="361"/>
      <c r="BK57" s="362"/>
      <c r="BL57" s="360"/>
      <c r="BM57" s="381"/>
      <c r="BN57" s="361"/>
      <c r="BO57" s="361"/>
      <c r="BP57" s="361"/>
      <c r="BQ57" s="361"/>
      <c r="BR57" s="361"/>
      <c r="BS57" s="361"/>
      <c r="BT57" s="361"/>
      <c r="BU57" s="361"/>
      <c r="BV57" s="361"/>
      <c r="BW57" s="382"/>
      <c r="BX57" s="484"/>
      <c r="BY57" s="154"/>
      <c r="BZ57" s="154"/>
      <c r="CA57" s="154"/>
      <c r="CB57" s="354"/>
      <c r="CC57" s="355"/>
      <c r="CD57" s="355"/>
      <c r="CE57" s="356"/>
    </row>
    <row r="58" spans="2:83" ht="14.25" customHeight="1" x14ac:dyDescent="0.15">
      <c r="B58" s="559"/>
      <c r="C58" s="560"/>
      <c r="D58" s="560"/>
      <c r="E58" s="560"/>
      <c r="F58" s="560"/>
      <c r="G58" s="560"/>
      <c r="H58" s="560"/>
      <c r="I58" s="561"/>
      <c r="J58" s="563"/>
      <c r="K58" s="557"/>
      <c r="L58" s="557"/>
      <c r="M58" s="557"/>
      <c r="N58" s="557"/>
      <c r="O58" s="557"/>
      <c r="P58" s="557"/>
      <c r="Q58" s="557"/>
      <c r="R58" s="557"/>
      <c r="S58" s="557"/>
      <c r="T58" s="558"/>
      <c r="U58" s="569"/>
      <c r="V58" s="570"/>
      <c r="W58" s="570"/>
      <c r="X58" s="570"/>
      <c r="Y58" s="564"/>
      <c r="Z58" s="560"/>
      <c r="AA58" s="560"/>
      <c r="AB58" s="561"/>
      <c r="AC58" s="564"/>
      <c r="AD58" s="560"/>
      <c r="AE58" s="560"/>
      <c r="AF58" s="560"/>
      <c r="AG58" s="561"/>
      <c r="AH58" s="602"/>
      <c r="AI58" s="603"/>
      <c r="AJ58" s="603"/>
      <c r="AK58" s="604"/>
      <c r="AL58" s="366"/>
      <c r="AM58" s="367"/>
      <c r="AN58" s="367"/>
      <c r="AO58" s="367"/>
      <c r="AP58" s="367"/>
      <c r="AQ58" s="367"/>
      <c r="AR58" s="367"/>
      <c r="AS58" s="368"/>
      <c r="AT58" s="366">
        <f>事業主控!$AT$58</f>
        <v>0</v>
      </c>
      <c r="AU58" s="371"/>
      <c r="AV58" s="371"/>
      <c r="AW58" s="371"/>
      <c r="AX58" s="371"/>
      <c r="AY58" s="371"/>
      <c r="AZ58" s="371"/>
      <c r="BA58" s="372"/>
      <c r="BB58" s="373">
        <f>事業主控!BB58</f>
        <v>0</v>
      </c>
      <c r="BC58" s="374"/>
      <c r="BD58" s="374"/>
      <c r="BE58" s="374"/>
      <c r="BF58" s="374"/>
      <c r="BG58" s="374"/>
      <c r="BH58" s="374"/>
      <c r="BI58" s="374"/>
      <c r="BJ58" s="374"/>
      <c r="BK58" s="375"/>
      <c r="BL58" s="373">
        <f>事業主控!BL58</f>
        <v>0</v>
      </c>
      <c r="BM58" s="374"/>
      <c r="BN58" s="374"/>
      <c r="BO58" s="374"/>
      <c r="BP58" s="374"/>
      <c r="BQ58" s="374"/>
      <c r="BR58" s="374"/>
      <c r="BS58" s="374"/>
      <c r="BT58" s="374"/>
      <c r="BU58" s="374"/>
      <c r="BV58" s="374"/>
      <c r="BW58" s="387"/>
      <c r="BX58" s="484"/>
      <c r="BY58" s="154"/>
      <c r="BZ58" s="154"/>
      <c r="CA58" s="154"/>
      <c r="CB58" s="348">
        <f>事業主控!CB58</f>
        <v>0</v>
      </c>
      <c r="CC58" s="349"/>
      <c r="CD58" s="349"/>
      <c r="CE58" s="350"/>
    </row>
    <row r="59" spans="2:83" ht="9.75" customHeight="1" x14ac:dyDescent="0.15">
      <c r="B59" s="586"/>
      <c r="C59" s="587"/>
      <c r="D59" s="587"/>
      <c r="E59" s="587"/>
      <c r="F59" s="587"/>
      <c r="G59" s="587"/>
      <c r="H59" s="587"/>
      <c r="I59" s="588"/>
      <c r="J59" s="304">
        <f>INT(SUM(J51:J57)/1000)</f>
        <v>0</v>
      </c>
      <c r="K59" s="305"/>
      <c r="L59" s="305"/>
      <c r="M59" s="305"/>
      <c r="N59" s="305"/>
      <c r="O59" s="305"/>
      <c r="P59" s="305"/>
      <c r="Q59" s="305"/>
      <c r="R59" s="305"/>
      <c r="S59" s="305"/>
      <c r="T59" s="306"/>
      <c r="U59" s="620" t="s">
        <v>38</v>
      </c>
      <c r="V59" s="621"/>
      <c r="W59" s="621"/>
      <c r="X59" s="622"/>
      <c r="Y59" s="605">
        <f>事業主控!$Y$59</f>
        <v>0</v>
      </c>
      <c r="Z59" s="606"/>
      <c r="AA59" s="606"/>
      <c r="AB59" s="607"/>
      <c r="AC59" s="605">
        <f>INT(SUM(AC51:AC57)/1000)</f>
        <v>0</v>
      </c>
      <c r="AD59" s="606"/>
      <c r="AE59" s="606"/>
      <c r="AF59" s="606"/>
      <c r="AG59" s="607"/>
      <c r="AH59" s="620" t="s">
        <v>38</v>
      </c>
      <c r="AI59" s="621"/>
      <c r="AJ59" s="621"/>
      <c r="AK59" s="622"/>
      <c r="AL59" s="595">
        <f>INT(SUM(AL55:AL57)/1000)</f>
        <v>0</v>
      </c>
      <c r="AM59" s="596"/>
      <c r="AN59" s="596"/>
      <c r="AO59" s="596"/>
      <c r="AP59" s="596"/>
      <c r="AQ59" s="596"/>
      <c r="AR59" s="596"/>
      <c r="AS59" s="599"/>
      <c r="AT59" s="595">
        <f>INT(SUM(AT55,AT57)/1000)</f>
        <v>0</v>
      </c>
      <c r="AU59" s="596"/>
      <c r="AV59" s="596"/>
      <c r="AW59" s="596"/>
      <c r="AX59" s="596"/>
      <c r="AY59" s="596"/>
      <c r="AZ59" s="596"/>
      <c r="BA59" s="596"/>
      <c r="BB59" s="376"/>
      <c r="BC59" s="377"/>
      <c r="BD59" s="377"/>
      <c r="BE59" s="377"/>
      <c r="BF59" s="377"/>
      <c r="BG59" s="377"/>
      <c r="BH59" s="377"/>
      <c r="BI59" s="377"/>
      <c r="BJ59" s="377"/>
      <c r="BK59" s="378"/>
      <c r="BL59" s="376"/>
      <c r="BM59" s="377"/>
      <c r="BN59" s="377"/>
      <c r="BO59" s="377"/>
      <c r="BP59" s="377"/>
      <c r="BQ59" s="377"/>
      <c r="BR59" s="377"/>
      <c r="BS59" s="377"/>
      <c r="BT59" s="377"/>
      <c r="BU59" s="377"/>
      <c r="BV59" s="377"/>
      <c r="BW59" s="388"/>
      <c r="BX59" s="484"/>
      <c r="BY59" s="154"/>
      <c r="BZ59" s="154"/>
      <c r="CA59" s="154"/>
      <c r="CB59" s="351"/>
      <c r="CC59" s="352"/>
      <c r="CD59" s="352"/>
      <c r="CE59" s="353"/>
    </row>
    <row r="60" spans="2:83" ht="22.5" customHeight="1" thickBot="1" x14ac:dyDescent="0.2">
      <c r="B60" s="589"/>
      <c r="C60" s="590"/>
      <c r="D60" s="590"/>
      <c r="E60" s="590"/>
      <c r="F60" s="590"/>
      <c r="G60" s="590"/>
      <c r="H60" s="590"/>
      <c r="I60" s="591"/>
      <c r="J60" s="307"/>
      <c r="K60" s="308"/>
      <c r="L60" s="308"/>
      <c r="M60" s="308"/>
      <c r="N60" s="308"/>
      <c r="O60" s="308"/>
      <c r="P60" s="308"/>
      <c r="Q60" s="308"/>
      <c r="R60" s="308"/>
      <c r="S60" s="308"/>
      <c r="T60" s="309"/>
      <c r="U60" s="623"/>
      <c r="V60" s="490"/>
      <c r="W60" s="490"/>
      <c r="X60" s="624"/>
      <c r="Y60" s="608"/>
      <c r="Z60" s="609"/>
      <c r="AA60" s="609"/>
      <c r="AB60" s="610"/>
      <c r="AC60" s="608"/>
      <c r="AD60" s="609"/>
      <c r="AE60" s="609"/>
      <c r="AF60" s="609"/>
      <c r="AG60" s="610"/>
      <c r="AH60" s="623"/>
      <c r="AI60" s="490"/>
      <c r="AJ60" s="490"/>
      <c r="AK60" s="624"/>
      <c r="AL60" s="597"/>
      <c r="AM60" s="598"/>
      <c r="AN60" s="598"/>
      <c r="AO60" s="598"/>
      <c r="AP60" s="598"/>
      <c r="AQ60" s="598"/>
      <c r="AR60" s="598"/>
      <c r="AS60" s="600"/>
      <c r="AT60" s="597"/>
      <c r="AU60" s="598"/>
      <c r="AV60" s="598"/>
      <c r="AW60" s="598"/>
      <c r="AX60" s="598"/>
      <c r="AY60" s="598"/>
      <c r="AZ60" s="598"/>
      <c r="BA60" s="598"/>
      <c r="BB60" s="360">
        <f>事業主控!BB60</f>
        <v>0</v>
      </c>
      <c r="BC60" s="361"/>
      <c r="BD60" s="361"/>
      <c r="BE60" s="361"/>
      <c r="BF60" s="361"/>
      <c r="BG60" s="361"/>
      <c r="BH60" s="361"/>
      <c r="BI60" s="361"/>
      <c r="BJ60" s="361"/>
      <c r="BK60" s="362"/>
      <c r="BL60" s="360">
        <f>事業主控!BL60</f>
        <v>0</v>
      </c>
      <c r="BM60" s="381"/>
      <c r="BN60" s="361"/>
      <c r="BO60" s="361"/>
      <c r="BP60" s="361"/>
      <c r="BQ60" s="361"/>
      <c r="BR60" s="361"/>
      <c r="BS60" s="361"/>
      <c r="BT60" s="361"/>
      <c r="BU60" s="361"/>
      <c r="BV60" s="361"/>
      <c r="BW60" s="382"/>
      <c r="BX60" s="484"/>
      <c r="BY60" s="154"/>
      <c r="BZ60" s="154"/>
      <c r="CA60" s="154"/>
      <c r="CB60" s="389"/>
      <c r="CC60" s="390"/>
      <c r="CD60" s="390"/>
      <c r="CE60" s="391"/>
    </row>
    <row r="61" spans="2:83" ht="18.75" customHeight="1" thickBot="1" x14ac:dyDescent="0.2">
      <c r="B61" s="592"/>
      <c r="C61" s="593"/>
      <c r="D61" s="593"/>
      <c r="E61" s="593"/>
      <c r="F61" s="593"/>
      <c r="G61" s="593"/>
      <c r="H61" s="593"/>
      <c r="I61" s="594"/>
      <c r="J61" s="614"/>
      <c r="K61" s="615"/>
      <c r="L61" s="615"/>
      <c r="M61" s="615"/>
      <c r="N61" s="615"/>
      <c r="O61" s="615"/>
      <c r="P61" s="615"/>
      <c r="Q61" s="615"/>
      <c r="R61" s="615"/>
      <c r="S61" s="615"/>
      <c r="T61" s="616"/>
      <c r="U61" s="625"/>
      <c r="V61" s="626"/>
      <c r="W61" s="626"/>
      <c r="X61" s="627"/>
      <c r="Y61" s="611"/>
      <c r="Z61" s="612"/>
      <c r="AA61" s="612"/>
      <c r="AB61" s="613"/>
      <c r="AC61" s="611"/>
      <c r="AD61" s="612"/>
      <c r="AE61" s="612"/>
      <c r="AF61" s="612"/>
      <c r="AG61" s="613"/>
      <c r="AH61" s="625"/>
      <c r="AI61" s="626"/>
      <c r="AJ61" s="626"/>
      <c r="AK61" s="627"/>
      <c r="AL61" s="508" t="str">
        <f>IF((AL55+AL57)&gt;0,"","前年度と同額")</f>
        <v>前年度と同額</v>
      </c>
      <c r="AM61" s="628"/>
      <c r="AN61" s="628"/>
      <c r="AO61" s="628"/>
      <c r="AP61" s="628"/>
      <c r="AQ61" s="628"/>
      <c r="AR61" s="628"/>
      <c r="AS61" s="629"/>
      <c r="AT61" s="508" t="str">
        <f>IF((AT55+AT57)&gt;0,"","前年度と同額")</f>
        <v>前年度と同額</v>
      </c>
      <c r="AU61" s="628"/>
      <c r="AV61" s="628"/>
      <c r="AW61" s="628"/>
      <c r="AX61" s="628"/>
      <c r="AY61" s="628"/>
      <c r="AZ61" s="628"/>
      <c r="BA61" s="628"/>
      <c r="BB61" s="617"/>
      <c r="BC61" s="618"/>
      <c r="BD61" s="618"/>
      <c r="BE61" s="618"/>
      <c r="BF61" s="618"/>
      <c r="BG61" s="618"/>
      <c r="BH61" s="618"/>
      <c r="BI61" s="618"/>
      <c r="BJ61" s="618"/>
      <c r="BK61" s="618"/>
      <c r="BL61" s="618"/>
      <c r="BM61" s="618"/>
      <c r="BN61" s="618"/>
      <c r="BO61" s="618"/>
      <c r="BP61" s="618"/>
      <c r="BQ61" s="618"/>
      <c r="BR61" s="618"/>
      <c r="BS61" s="618"/>
      <c r="BT61" s="618"/>
      <c r="BU61" s="618"/>
      <c r="BV61" s="618"/>
      <c r="BW61" s="619"/>
      <c r="CB61" s="199" t="s">
        <v>104</v>
      </c>
      <c r="CC61" s="200"/>
      <c r="CD61" s="200"/>
      <c r="CE61" s="201"/>
    </row>
    <row r="63" spans="2:83" x14ac:dyDescent="0.15">
      <c r="AJ63" s="14"/>
    </row>
  </sheetData>
  <sheetProtection algorithmName="SHA-512" hashValue="NV7kXN8TY9PuE/oFXwO63bVEf64gBYhPpTLAdA7tMHZ8FvgSLGJb1zEP7K0gAui0U2voJ0tRHnRlwuhtpwDpzw==" saltValue="iH4dnoWnj0r6zjiG7m7kxw==" spinCount="100000" sheet="1" objects="1" scenarios="1"/>
  <protectedRanges>
    <protectedRange algorithmName="SHA-512" hashValue="nuN7L7489jcGmVPncDB8Q6mp1MNRepbOPb2DM5OoY0c/VxH2+PD7u+UBMOZ2CVsZaS9iKZowePUXws7euQLR4g==" saltValue="0Mkc7h2x6Ok/+t2JVFeL4A==" spinCount="100000" sqref="E7:U8 F11:K16 M11:R16 U11 E38:E40 C38:C40 H26:AD40 AO26:BE40 Z15 AK15 Z9 AA8 AD8 Z5 AJ5 AM5 AR5 AW6 B51:B52 B55 B57 J57 J55 J52" name="範囲1"/>
  </protectedRanges>
  <mergeCells count="488">
    <mergeCell ref="F36:G36"/>
    <mergeCell ref="F37:G37"/>
    <mergeCell ref="F26:G26"/>
    <mergeCell ref="F27:G27"/>
    <mergeCell ref="F28:G28"/>
    <mergeCell ref="F29:G29"/>
    <mergeCell ref="F30:G30"/>
    <mergeCell ref="F31:G31"/>
    <mergeCell ref="F32:G32"/>
    <mergeCell ref="F33:G33"/>
    <mergeCell ref="F34:G34"/>
    <mergeCell ref="F35:G35"/>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H37:K37"/>
    <mergeCell ref="L37:S37"/>
    <mergeCell ref="T37:V37"/>
    <mergeCell ref="W37:Y37"/>
    <mergeCell ref="AO40:AP40"/>
    <mergeCell ref="AO39:AP39"/>
    <mergeCell ref="AB40:AD40"/>
    <mergeCell ref="AE40:AH40"/>
    <mergeCell ref="AI40:AM40"/>
    <mergeCell ref="Z40:AA40"/>
    <mergeCell ref="Z39:AA39"/>
    <mergeCell ref="AB39:AD39"/>
    <mergeCell ref="AE39:AH39"/>
    <mergeCell ref="F39:G39"/>
    <mergeCell ref="H39:K39"/>
    <mergeCell ref="L39:S39"/>
    <mergeCell ref="T39:V39"/>
    <mergeCell ref="W39:Y39"/>
    <mergeCell ref="F40:G40"/>
    <mergeCell ref="H40:K40"/>
    <mergeCell ref="L40:S40"/>
    <mergeCell ref="T40:V40"/>
    <mergeCell ref="W40:Y40"/>
    <mergeCell ref="F38:G38"/>
    <mergeCell ref="H38:K38"/>
    <mergeCell ref="L38:S38"/>
    <mergeCell ref="T38:V38"/>
    <mergeCell ref="W38:Y38"/>
    <mergeCell ref="AB38:AD38"/>
    <mergeCell ref="AE38:AH38"/>
    <mergeCell ref="Z38:AA38"/>
    <mergeCell ref="AI38:AM38"/>
    <mergeCell ref="BT37:BX37"/>
    <mergeCell ref="BY37:CE37"/>
    <mergeCell ref="Z37:AA37"/>
    <mergeCell ref="AB37:AD37"/>
    <mergeCell ref="AE37:AH37"/>
    <mergeCell ref="AI37:AM37"/>
    <mergeCell ref="AO37:AP37"/>
    <mergeCell ref="AQ37:AW37"/>
    <mergeCell ref="AX37:AZ37"/>
    <mergeCell ref="BA37:BE37"/>
    <mergeCell ref="BF37:BJ37"/>
    <mergeCell ref="BK37:BS37"/>
    <mergeCell ref="BT35:BX35"/>
    <mergeCell ref="BY35:CE35"/>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W35:Y35"/>
    <mergeCell ref="H35:K35"/>
    <mergeCell ref="L35:S35"/>
    <mergeCell ref="T35:V35"/>
    <mergeCell ref="Z36:AA36"/>
    <mergeCell ref="BK36:BS36"/>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3:BX33"/>
    <mergeCell ref="BY33:CE33"/>
    <mergeCell ref="AB34:AD34"/>
    <mergeCell ref="AE34:AH34"/>
    <mergeCell ref="AI34:AM34"/>
    <mergeCell ref="AO34:AP34"/>
    <mergeCell ref="BA34:BE34"/>
    <mergeCell ref="BY34:CE34"/>
    <mergeCell ref="BT34:BX34"/>
    <mergeCell ref="BF33:BJ33"/>
    <mergeCell ref="BK33:BS33"/>
    <mergeCell ref="H33:K33"/>
    <mergeCell ref="L33:S33"/>
    <mergeCell ref="T33:V33"/>
    <mergeCell ref="W33:Y33"/>
    <mergeCell ref="AB32:AD32"/>
    <mergeCell ref="AE32:AH32"/>
    <mergeCell ref="AI32:AM32"/>
    <mergeCell ref="AO32:AP32"/>
    <mergeCell ref="H32:K32"/>
    <mergeCell ref="L32:S32"/>
    <mergeCell ref="T32:V32"/>
    <mergeCell ref="W32:Y32"/>
    <mergeCell ref="Z32:AA32"/>
    <mergeCell ref="Z33:AA33"/>
    <mergeCell ref="AB33:AD33"/>
    <mergeCell ref="AE33:AH33"/>
    <mergeCell ref="AI33:AM33"/>
    <mergeCell ref="AO33:AP33"/>
    <mergeCell ref="H31:K31"/>
    <mergeCell ref="L31:S31"/>
    <mergeCell ref="T31:V31"/>
    <mergeCell ref="W31:Y31"/>
    <mergeCell ref="AB30:AD30"/>
    <mergeCell ref="AE30:AH30"/>
    <mergeCell ref="AI30:AM30"/>
    <mergeCell ref="AO30:AP30"/>
    <mergeCell ref="H30:K30"/>
    <mergeCell ref="L30:S30"/>
    <mergeCell ref="T30:V30"/>
    <mergeCell ref="W30:Y30"/>
    <mergeCell ref="Z30:AA30"/>
    <mergeCell ref="Z31:AA31"/>
    <mergeCell ref="H29:K29"/>
    <mergeCell ref="L29:S29"/>
    <mergeCell ref="T29:V29"/>
    <mergeCell ref="W29:Y29"/>
    <mergeCell ref="AB28:AD28"/>
    <mergeCell ref="AE28:AH28"/>
    <mergeCell ref="AI28:AM28"/>
    <mergeCell ref="H28:K28"/>
    <mergeCell ref="L28:S28"/>
    <mergeCell ref="T28:V28"/>
    <mergeCell ref="W28:Y28"/>
    <mergeCell ref="Z29:AA29"/>
    <mergeCell ref="AB29:AD29"/>
    <mergeCell ref="AE29:AH29"/>
    <mergeCell ref="AI29:AM29"/>
    <mergeCell ref="Z28:AA28"/>
    <mergeCell ref="BT28:BX28"/>
    <mergeCell ref="BY28:CE28"/>
    <mergeCell ref="BA28:BE28"/>
    <mergeCell ref="BY30:CE30"/>
    <mergeCell ref="AQ30:AW30"/>
    <mergeCell ref="AX30:AZ30"/>
    <mergeCell ref="BT30:BX30"/>
    <mergeCell ref="BT27:BX27"/>
    <mergeCell ref="BY27:CE27"/>
    <mergeCell ref="BA27:BE27"/>
    <mergeCell ref="BF27:BJ27"/>
    <mergeCell ref="BK27:BS27"/>
    <mergeCell ref="BT29:BX29"/>
    <mergeCell ref="BY29:CE29"/>
    <mergeCell ref="BF32:BJ32"/>
    <mergeCell ref="BK32:BS32"/>
    <mergeCell ref="BF31:BJ31"/>
    <mergeCell ref="BK31:BS31"/>
    <mergeCell ref="BF28:BJ28"/>
    <mergeCell ref="BK28:BS28"/>
    <mergeCell ref="AX29:AZ29"/>
    <mergeCell ref="AQ29:AW29"/>
    <mergeCell ref="BA29:BE29"/>
    <mergeCell ref="BA30:BE30"/>
    <mergeCell ref="AQ28:AW28"/>
    <mergeCell ref="AX28:AZ28"/>
    <mergeCell ref="BF29:BJ29"/>
    <mergeCell ref="BK29:BS29"/>
    <mergeCell ref="BF30:BJ30"/>
    <mergeCell ref="BK30:BS30"/>
    <mergeCell ref="BT31:BX31"/>
    <mergeCell ref="BY31:CE31"/>
    <mergeCell ref="AX31:AZ31"/>
    <mergeCell ref="BA31:BE31"/>
    <mergeCell ref="BT32:BX32"/>
    <mergeCell ref="BY32:CE32"/>
    <mergeCell ref="AQ32:AW32"/>
    <mergeCell ref="AX32:AZ32"/>
    <mergeCell ref="B19:Y19"/>
    <mergeCell ref="H27:K27"/>
    <mergeCell ref="L27:S27"/>
    <mergeCell ref="T27:V27"/>
    <mergeCell ref="W27:Y27"/>
    <mergeCell ref="AB26:AD26"/>
    <mergeCell ref="AE26:AH26"/>
    <mergeCell ref="AI26:AM26"/>
    <mergeCell ref="H26:K26"/>
    <mergeCell ref="L26:S26"/>
    <mergeCell ref="T26:V26"/>
    <mergeCell ref="W26:Y26"/>
    <mergeCell ref="Z26:AA26"/>
    <mergeCell ref="H23:S25"/>
    <mergeCell ref="T23:Y25"/>
    <mergeCell ref="Z23:AD25"/>
    <mergeCell ref="H20:O20"/>
    <mergeCell ref="P20:AH20"/>
    <mergeCell ref="H22:S22"/>
    <mergeCell ref="T22:Y22"/>
    <mergeCell ref="Z22:AD22"/>
    <mergeCell ref="H21:S21"/>
    <mergeCell ref="T21:Y21"/>
    <mergeCell ref="Z21:AD21"/>
    <mergeCell ref="AE21:AM21"/>
    <mergeCell ref="AO21:AW21"/>
    <mergeCell ref="AX27:AZ27"/>
    <mergeCell ref="Z27:AA27"/>
    <mergeCell ref="AB27:AD27"/>
    <mergeCell ref="AE27:AH27"/>
    <mergeCell ref="AI27:AM27"/>
    <mergeCell ref="AO27:AP27"/>
    <mergeCell ref="AQ27:AW27"/>
    <mergeCell ref="AE41:AH42"/>
    <mergeCell ref="AB31:AD31"/>
    <mergeCell ref="AE31:AH31"/>
    <mergeCell ref="AI31:AM31"/>
    <mergeCell ref="AO31:AP31"/>
    <mergeCell ref="AQ31:AW31"/>
    <mergeCell ref="AO38:AP38"/>
    <mergeCell ref="AI39:AM39"/>
    <mergeCell ref="AE23:AM25"/>
    <mergeCell ref="AO28:AP28"/>
    <mergeCell ref="BA26:BE26"/>
    <mergeCell ref="BA32:BE32"/>
    <mergeCell ref="AQ33:AW33"/>
    <mergeCell ref="AX33:AZ33"/>
    <mergeCell ref="BA33:BE33"/>
    <mergeCell ref="AB36:AD36"/>
    <mergeCell ref="AE36:AH36"/>
    <mergeCell ref="AI36:AM36"/>
    <mergeCell ref="AO36:AP36"/>
    <mergeCell ref="AQ36:AW36"/>
    <mergeCell ref="AO29:AP29"/>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M7:M8"/>
    <mergeCell ref="AP5:AQ7"/>
    <mergeCell ref="AR5:AU7"/>
    <mergeCell ref="I7:I8"/>
    <mergeCell ref="AT15:AU17"/>
    <mergeCell ref="AM5:AO7"/>
    <mergeCell ref="AF13:AP14"/>
    <mergeCell ref="X9:Y12"/>
    <mergeCell ref="Z9:AU12"/>
    <mergeCell ref="AE15:AF17"/>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s>
  <phoneticPr fontId="1"/>
  <conditionalFormatting sqref="H26:AD40">
    <cfRule type="containsBlanks" dxfId="3" priority="4">
      <formula>LEN(TRIM(H26))=0</formula>
    </cfRule>
  </conditionalFormatting>
  <conditionalFormatting sqref="AO26:BE40">
    <cfRule type="containsBlanks" dxfId="2" priority="3">
      <formula>LEN(TRIM(AO26))=0</formula>
    </cfRule>
  </conditionalFormatting>
  <conditionalFormatting sqref="C38:C40 E38:E40">
    <cfRule type="containsBlanks" dxfId="1" priority="2">
      <formula>LEN(TRIM(C38))=0</formula>
    </cfRule>
  </conditionalFormatting>
  <conditionalFormatting sqref="E7:U8 F11:K16 M11:R16 U11:U16 Z5:AH7 AJ5:AJ7 AM5:AO7 AR5:AU7 AW6:BS15 AA8:AB8 AD8 Z9:AU12 Z15:AD17 AK15:AS17">
    <cfRule type="containsBlanks" dxfId="0" priority="1">
      <formula>LEN(TRIM(E5))=0</formula>
    </cfRule>
  </conditionalFormatting>
  <pageMargins left="0" right="0" top="0" bottom="0" header="0.31496062992125984" footer="0.31496062992125984"/>
  <pageSetup paperSize="9" scale="80" orientation="landscape" r:id="rId1"/>
  <headerFooter alignWithMargins="0"/>
  <ignoredErrors>
    <ignoredError sqref="BB51 BL51 L11:L16 Z6:AU7 AB8:AC8 BM16:BS16 B20:CE20 B21:G21 AN21:AW21 B51:AG58 AL51:BA58 BB58 BL58 BL54 BB54 BB52:BW53 BB55:BW57 BC54:BK54 BM54:BW54 BB59:BW60 BC58:BK58 BM58:BW58 CB51:CE60 B22:BS22 BU22:CE22 B42:CE46 B41:BS41 BU41:CE41 B23:BS25 AA5:AI5 AK5:AL5 AE26:AN26 AI27:AN27 AE28:AN28 AE30:AN30 AE31:AN31 AE32:AN32 AE33:AN33 AE34:AN34 AE35:AN35 AE36:AN36 AE37:AN37 AE38:AN38 AE39:AN39 AE40:AN40 AE29:AN29 BF26:CE26 BF27:CE27 BF28:CE28 BF30:CE30 BF31:CE31 BF32:CE32 BF33:CE33 BF34:CE34 BF35:CE35 BF36:CE36 BF37:CE37 BF38:CE38 BF39:CE39 BF40:CE40 BF29:CE29 AN5:AQ5 AS5:AU5 S11:T1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C0C1-71FB-4F4D-BBC6-703B91CF32FC}">
  <sheetPr>
    <pageSetUpPr fitToPage="1"/>
  </sheetPr>
  <dimension ref="A1:R57"/>
  <sheetViews>
    <sheetView showGridLines="0" zoomScaleNormal="100" workbookViewId="0">
      <selection activeCell="M54" sqref="M54"/>
    </sheetView>
  </sheetViews>
  <sheetFormatPr defaultRowHeight="13.5" x14ac:dyDescent="0.15"/>
  <cols>
    <col min="1" max="1" width="5.75" style="32" customWidth="1"/>
    <col min="2" max="4" width="10.625" style="32" customWidth="1"/>
    <col min="5" max="5" width="5.5" style="32" customWidth="1"/>
    <col min="6" max="8" width="10.625" style="32" customWidth="1"/>
    <col min="9" max="9" width="6.375" style="32" customWidth="1"/>
    <col min="10" max="10" width="15.625" style="32" customWidth="1"/>
    <col min="11" max="12" width="10.625" style="32" customWidth="1"/>
    <col min="13" max="13" width="15.625" style="32" customWidth="1"/>
    <col min="14" max="14" width="8.375" style="32" customWidth="1"/>
    <col min="15" max="15" width="10.125" style="32" customWidth="1"/>
    <col min="16" max="16" width="10.625" style="32" customWidth="1"/>
    <col min="17" max="17" width="12.25" style="32" customWidth="1"/>
    <col min="18" max="18" width="1.25" style="32" customWidth="1"/>
    <col min="19" max="16384" width="9" style="32"/>
  </cols>
  <sheetData>
    <row r="1" spans="1:18" ht="16.5" customHeight="1" x14ac:dyDescent="0.15">
      <c r="A1" s="679" t="s">
        <v>125</v>
      </c>
      <c r="B1" s="680"/>
      <c r="C1" s="680"/>
      <c r="D1" s="680"/>
      <c r="E1" s="680"/>
      <c r="F1" s="680"/>
      <c r="G1" s="680"/>
      <c r="H1" s="680"/>
    </row>
    <row r="2" spans="1:18" ht="16.5" customHeight="1" x14ac:dyDescent="0.15">
      <c r="A2" s="680"/>
      <c r="B2" s="680"/>
      <c r="C2" s="680"/>
      <c r="D2" s="680"/>
      <c r="E2" s="680"/>
      <c r="F2" s="680"/>
      <c r="G2" s="680"/>
      <c r="H2" s="680"/>
      <c r="K2" s="33" t="s">
        <v>90</v>
      </c>
      <c r="L2" s="681" t="s">
        <v>126</v>
      </c>
      <c r="M2" s="681"/>
      <c r="N2" s="681"/>
      <c r="O2" s="681"/>
      <c r="P2" s="681"/>
      <c r="Q2" s="681"/>
    </row>
    <row r="3" spans="1:18" ht="16.5" customHeight="1" x14ac:dyDescent="0.15">
      <c r="L3" s="681"/>
      <c r="M3" s="681"/>
      <c r="N3" s="681"/>
      <c r="O3" s="681"/>
      <c r="P3" s="681"/>
      <c r="Q3" s="681"/>
    </row>
    <row r="4" spans="1:18" ht="16.5" customHeight="1" x14ac:dyDescent="0.15">
      <c r="L4" s="681"/>
      <c r="M4" s="681"/>
      <c r="N4" s="681"/>
      <c r="O4" s="681"/>
      <c r="P4" s="681"/>
      <c r="Q4" s="681"/>
    </row>
    <row r="5" spans="1:18" ht="16.5" customHeight="1" x14ac:dyDescent="0.15">
      <c r="L5" s="681"/>
      <c r="M5" s="681"/>
      <c r="N5" s="681"/>
      <c r="O5" s="681"/>
      <c r="P5" s="681"/>
      <c r="Q5" s="681"/>
    </row>
    <row r="6" spans="1:18" ht="16.5" customHeight="1" x14ac:dyDescent="0.15">
      <c r="L6" s="681"/>
      <c r="M6" s="681"/>
      <c r="N6" s="681"/>
      <c r="O6" s="681"/>
      <c r="P6" s="681"/>
      <c r="Q6" s="681"/>
    </row>
    <row r="7" spans="1:18" ht="12" customHeight="1" x14ac:dyDescent="0.15">
      <c r="L7" s="681"/>
      <c r="M7" s="681"/>
      <c r="N7" s="681"/>
      <c r="O7" s="681"/>
      <c r="P7" s="681"/>
      <c r="Q7" s="681"/>
    </row>
    <row r="8" spans="1:18" ht="16.5" customHeight="1" x14ac:dyDescent="0.15">
      <c r="A8" s="50" t="s">
        <v>91</v>
      </c>
      <c r="B8" s="682" t="s">
        <v>102</v>
      </c>
      <c r="C8" s="281"/>
      <c r="D8" s="281"/>
      <c r="E8" s="282"/>
      <c r="F8" s="331" t="s">
        <v>92</v>
      </c>
      <c r="G8" s="281"/>
      <c r="H8" s="281"/>
      <c r="I8" s="282"/>
      <c r="L8" s="681"/>
      <c r="M8" s="681"/>
      <c r="N8" s="681"/>
      <c r="O8" s="681"/>
      <c r="P8" s="681"/>
      <c r="Q8" s="681"/>
    </row>
    <row r="9" spans="1:18" ht="16.5" customHeight="1" x14ac:dyDescent="0.15">
      <c r="A9" s="683" t="s">
        <v>93</v>
      </c>
      <c r="B9" s="660" t="s">
        <v>127</v>
      </c>
      <c r="C9" s="661"/>
      <c r="D9" s="661"/>
      <c r="E9" s="662"/>
      <c r="F9" s="685" t="s">
        <v>94</v>
      </c>
      <c r="G9" s="686"/>
      <c r="H9" s="686"/>
      <c r="I9" s="687"/>
      <c r="L9" s="681"/>
      <c r="M9" s="681"/>
      <c r="N9" s="681"/>
      <c r="O9" s="681"/>
      <c r="P9" s="681"/>
      <c r="Q9" s="681"/>
    </row>
    <row r="10" spans="1:18" ht="16.5" customHeight="1" x14ac:dyDescent="0.15">
      <c r="A10" s="684"/>
      <c r="B10" s="663"/>
      <c r="C10" s="664"/>
      <c r="D10" s="664"/>
      <c r="E10" s="665"/>
      <c r="F10" s="663" t="s">
        <v>128</v>
      </c>
      <c r="G10" s="664"/>
      <c r="H10" s="664"/>
      <c r="I10" s="665"/>
    </row>
    <row r="11" spans="1:18" ht="16.5" customHeight="1" x14ac:dyDescent="0.15">
      <c r="A11" s="684"/>
      <c r="B11" s="663"/>
      <c r="C11" s="664"/>
      <c r="D11" s="664"/>
      <c r="E11" s="665"/>
      <c r="F11" s="663"/>
      <c r="G11" s="664"/>
      <c r="H11" s="664"/>
      <c r="I11" s="665"/>
      <c r="N11"/>
      <c r="O11"/>
      <c r="P11"/>
      <c r="Q11"/>
      <c r="R11"/>
    </row>
    <row r="12" spans="1:18" ht="16.5" customHeight="1" x14ac:dyDescent="0.15">
      <c r="A12" s="684"/>
      <c r="B12" s="663"/>
      <c r="C12" s="664"/>
      <c r="D12" s="664"/>
      <c r="E12" s="665"/>
      <c r="F12" s="663"/>
      <c r="G12" s="664"/>
      <c r="H12" s="664"/>
      <c r="I12" s="665"/>
      <c r="K12" s="688" t="s">
        <v>129</v>
      </c>
      <c r="L12" s="689"/>
      <c r="M12" s="689"/>
      <c r="N12" s="690" t="s">
        <v>130</v>
      </c>
      <c r="O12" s="691"/>
      <c r="P12" s="691"/>
      <c r="Q12" s="691"/>
      <c r="R12" s="692"/>
    </row>
    <row r="13" spans="1:18" ht="16.5" customHeight="1" x14ac:dyDescent="0.15">
      <c r="A13" s="684"/>
      <c r="B13" s="663"/>
      <c r="C13" s="664"/>
      <c r="D13" s="664"/>
      <c r="E13" s="665"/>
      <c r="F13" s="663"/>
      <c r="G13" s="664"/>
      <c r="H13" s="664"/>
      <c r="I13" s="665"/>
      <c r="K13" s="693" t="s">
        <v>131</v>
      </c>
      <c r="L13" s="693"/>
      <c r="M13" s="694"/>
      <c r="N13" s="695" t="s">
        <v>132</v>
      </c>
      <c r="O13" s="696"/>
      <c r="P13" s="696"/>
      <c r="Q13" s="696"/>
      <c r="R13" s="697"/>
    </row>
    <row r="14" spans="1:18" ht="16.5" customHeight="1" x14ac:dyDescent="0.15">
      <c r="A14" s="684"/>
      <c r="B14" s="663"/>
      <c r="C14" s="664"/>
      <c r="D14" s="664"/>
      <c r="E14" s="665"/>
      <c r="F14" s="52"/>
      <c r="G14" s="53"/>
      <c r="H14" s="53"/>
      <c r="I14" s="54"/>
      <c r="K14" s="642" t="s">
        <v>133</v>
      </c>
      <c r="L14" s="643"/>
      <c r="M14" s="643"/>
      <c r="N14" s="655"/>
      <c r="O14" s="656"/>
      <c r="P14" s="656"/>
      <c r="Q14" s="656"/>
      <c r="R14" s="657"/>
    </row>
    <row r="15" spans="1:18" ht="16.5" customHeight="1" x14ac:dyDescent="0.15">
      <c r="A15" s="684"/>
      <c r="B15" s="663"/>
      <c r="C15" s="664"/>
      <c r="D15" s="664"/>
      <c r="E15" s="665"/>
      <c r="F15" s="52"/>
      <c r="G15" s="53"/>
      <c r="H15" s="53"/>
      <c r="I15" s="54"/>
      <c r="K15" s="675" t="s">
        <v>134</v>
      </c>
      <c r="L15" s="675"/>
      <c r="M15" s="642"/>
      <c r="N15" s="55" t="s">
        <v>135</v>
      </c>
      <c r="O15" s="49"/>
      <c r="P15" s="49"/>
      <c r="Q15" s="49"/>
      <c r="R15" s="56"/>
    </row>
    <row r="16" spans="1:18" ht="16.5" customHeight="1" x14ac:dyDescent="0.15">
      <c r="A16" s="684"/>
      <c r="B16" s="663"/>
      <c r="C16" s="664"/>
      <c r="D16" s="664"/>
      <c r="E16" s="665"/>
      <c r="F16" s="52"/>
      <c r="G16" s="53"/>
      <c r="H16" s="53"/>
      <c r="I16" s="54"/>
      <c r="K16" s="675" t="s">
        <v>136</v>
      </c>
      <c r="L16" s="675"/>
      <c r="M16" s="642"/>
      <c r="N16" s="55" t="s">
        <v>137</v>
      </c>
      <c r="O16" s="49"/>
      <c r="P16" s="49"/>
      <c r="Q16" s="49"/>
      <c r="R16" s="56"/>
    </row>
    <row r="17" spans="1:18" ht="16.5" customHeight="1" x14ac:dyDescent="0.15">
      <c r="A17" s="684"/>
      <c r="B17" s="663"/>
      <c r="C17" s="664"/>
      <c r="D17" s="664"/>
      <c r="E17" s="665"/>
      <c r="F17" s="52"/>
      <c r="G17" s="53"/>
      <c r="H17" s="53"/>
      <c r="I17" s="54"/>
      <c r="K17" s="675" t="s">
        <v>138</v>
      </c>
      <c r="L17" s="675"/>
      <c r="M17" s="642"/>
      <c r="N17" s="55" t="s">
        <v>139</v>
      </c>
      <c r="O17" s="49"/>
      <c r="P17" s="49"/>
      <c r="Q17" s="49"/>
      <c r="R17" s="56"/>
    </row>
    <row r="18" spans="1:18" ht="16.5" customHeight="1" x14ac:dyDescent="0.15">
      <c r="A18" s="684"/>
      <c r="B18" s="663"/>
      <c r="C18" s="664"/>
      <c r="D18" s="664"/>
      <c r="E18" s="665"/>
      <c r="F18" s="52"/>
      <c r="G18" s="53"/>
      <c r="H18" s="53"/>
      <c r="I18" s="54"/>
      <c r="K18" s="675" t="s">
        <v>140</v>
      </c>
      <c r="L18" s="675"/>
      <c r="M18" s="642"/>
      <c r="N18" s="655" t="s">
        <v>141</v>
      </c>
      <c r="O18" s="656"/>
      <c r="P18" s="656"/>
      <c r="Q18" s="656"/>
      <c r="R18" s="657"/>
    </row>
    <row r="19" spans="1:18" ht="16.5" customHeight="1" x14ac:dyDescent="0.15">
      <c r="A19" s="51"/>
      <c r="B19" s="663"/>
      <c r="C19" s="664"/>
      <c r="D19" s="664"/>
      <c r="E19" s="665"/>
      <c r="F19" s="52"/>
      <c r="G19" s="53"/>
      <c r="H19" s="53"/>
      <c r="I19" s="54"/>
      <c r="K19" s="675" t="s">
        <v>142</v>
      </c>
      <c r="L19" s="675"/>
      <c r="M19" s="642"/>
      <c r="N19" s="655"/>
      <c r="O19" s="656"/>
      <c r="P19" s="656"/>
      <c r="Q19" s="656"/>
      <c r="R19" s="657"/>
    </row>
    <row r="20" spans="1:18" ht="16.5" customHeight="1" x14ac:dyDescent="0.15">
      <c r="A20" s="51"/>
      <c r="B20" s="663"/>
      <c r="C20" s="664"/>
      <c r="D20" s="664"/>
      <c r="E20" s="665"/>
      <c r="F20" s="52"/>
      <c r="G20" s="53"/>
      <c r="H20" s="53"/>
      <c r="I20" s="54"/>
      <c r="K20" s="675" t="s">
        <v>143</v>
      </c>
      <c r="L20" s="675"/>
      <c r="M20" s="642"/>
      <c r="N20" s="55" t="s">
        <v>144</v>
      </c>
      <c r="O20" s="53"/>
      <c r="P20" s="53"/>
      <c r="Q20" s="53"/>
      <c r="R20" s="54"/>
    </row>
    <row r="21" spans="1:18" ht="16.5" customHeight="1" x14ac:dyDescent="0.15">
      <c r="A21" s="57"/>
      <c r="B21" s="672"/>
      <c r="C21" s="673"/>
      <c r="D21" s="673"/>
      <c r="E21" s="674"/>
      <c r="F21" s="58"/>
      <c r="G21" s="59"/>
      <c r="H21" s="59"/>
      <c r="I21" s="60"/>
      <c r="K21" s="642" t="s">
        <v>145</v>
      </c>
      <c r="L21" s="643"/>
      <c r="M21" s="643"/>
      <c r="N21" s="55" t="s">
        <v>146</v>
      </c>
      <c r="O21" s="53"/>
      <c r="P21" s="53"/>
      <c r="Q21" s="53"/>
      <c r="R21" s="54"/>
    </row>
    <row r="22" spans="1:18" ht="16.5" customHeight="1" x14ac:dyDescent="0.15">
      <c r="A22" s="669" t="s">
        <v>95</v>
      </c>
      <c r="B22" s="660" t="s">
        <v>147</v>
      </c>
      <c r="C22" s="661"/>
      <c r="D22" s="661"/>
      <c r="E22" s="662"/>
      <c r="F22" s="633" t="s">
        <v>148</v>
      </c>
      <c r="G22" s="634"/>
      <c r="H22" s="634"/>
      <c r="I22" s="635"/>
      <c r="K22" s="675" t="s">
        <v>149</v>
      </c>
      <c r="L22" s="675"/>
      <c r="M22" s="642"/>
      <c r="N22" s="655" t="s">
        <v>150</v>
      </c>
      <c r="O22" s="676"/>
      <c r="P22" s="676"/>
      <c r="Q22" s="676"/>
      <c r="R22" s="677"/>
    </row>
    <row r="23" spans="1:18" ht="16.5" customHeight="1" x14ac:dyDescent="0.15">
      <c r="A23" s="670"/>
      <c r="B23" s="663"/>
      <c r="C23" s="664"/>
      <c r="D23" s="664"/>
      <c r="E23" s="665"/>
      <c r="F23" s="636"/>
      <c r="G23" s="637"/>
      <c r="H23" s="637"/>
      <c r="I23" s="638"/>
      <c r="K23" s="645" t="s">
        <v>151</v>
      </c>
      <c r="L23" s="654"/>
      <c r="M23" s="654"/>
      <c r="N23" s="678"/>
      <c r="O23" s="676"/>
      <c r="P23" s="676"/>
      <c r="Q23" s="676"/>
      <c r="R23" s="677"/>
    </row>
    <row r="24" spans="1:18" ht="16.5" customHeight="1" x14ac:dyDescent="0.15">
      <c r="A24" s="670"/>
      <c r="B24" s="663"/>
      <c r="C24" s="664"/>
      <c r="D24" s="664"/>
      <c r="E24" s="665"/>
      <c r="F24" s="636"/>
      <c r="G24" s="637"/>
      <c r="H24" s="637"/>
      <c r="I24" s="638"/>
      <c r="K24" s="645"/>
      <c r="L24" s="654"/>
      <c r="M24" s="654"/>
      <c r="N24" s="655" t="s">
        <v>152</v>
      </c>
      <c r="O24" s="656"/>
      <c r="P24" s="656"/>
      <c r="Q24" s="656"/>
      <c r="R24" s="657"/>
    </row>
    <row r="25" spans="1:18" ht="16.5" customHeight="1" x14ac:dyDescent="0.15">
      <c r="A25" s="670"/>
      <c r="B25" s="663"/>
      <c r="C25" s="664"/>
      <c r="D25" s="664"/>
      <c r="E25" s="665"/>
      <c r="F25" s="636"/>
      <c r="G25" s="637"/>
      <c r="H25" s="637"/>
      <c r="I25" s="638"/>
      <c r="K25" s="675" t="s">
        <v>153</v>
      </c>
      <c r="L25" s="675"/>
      <c r="M25" s="642"/>
      <c r="N25" s="655"/>
      <c r="O25" s="656"/>
      <c r="P25" s="656"/>
      <c r="Q25" s="656"/>
      <c r="R25" s="657"/>
    </row>
    <row r="26" spans="1:18" ht="16.5" customHeight="1" x14ac:dyDescent="0.15">
      <c r="A26" s="670"/>
      <c r="B26" s="663"/>
      <c r="C26" s="664"/>
      <c r="D26" s="664"/>
      <c r="E26" s="665"/>
      <c r="F26" s="636"/>
      <c r="G26" s="637"/>
      <c r="H26" s="637"/>
      <c r="I26" s="638"/>
      <c r="K26" s="675" t="s">
        <v>154</v>
      </c>
      <c r="L26" s="675"/>
      <c r="M26" s="642"/>
      <c r="N26" s="655"/>
      <c r="O26" s="656"/>
      <c r="P26" s="656"/>
      <c r="Q26" s="656"/>
      <c r="R26" s="657"/>
    </row>
    <row r="27" spans="1:18" ht="16.5" customHeight="1" x14ac:dyDescent="0.15">
      <c r="A27" s="670"/>
      <c r="B27" s="663"/>
      <c r="C27" s="664"/>
      <c r="D27" s="664"/>
      <c r="E27" s="665"/>
      <c r="F27" s="636"/>
      <c r="G27" s="637"/>
      <c r="H27" s="637"/>
      <c r="I27" s="638"/>
      <c r="K27" s="675" t="s">
        <v>155</v>
      </c>
      <c r="L27" s="675"/>
      <c r="M27" s="642"/>
      <c r="N27" s="655"/>
      <c r="O27" s="656"/>
      <c r="P27" s="656"/>
      <c r="Q27" s="656"/>
      <c r="R27" s="657"/>
    </row>
    <row r="28" spans="1:18" ht="16.5" customHeight="1" x14ac:dyDescent="0.15">
      <c r="A28" s="670"/>
      <c r="B28" s="663"/>
      <c r="C28" s="664"/>
      <c r="D28" s="664"/>
      <c r="E28" s="665"/>
      <c r="F28" s="636"/>
      <c r="G28" s="637"/>
      <c r="H28" s="637"/>
      <c r="I28" s="638"/>
      <c r="K28" s="675" t="s">
        <v>156</v>
      </c>
      <c r="L28" s="675"/>
      <c r="M28" s="642"/>
      <c r="N28" s="655" t="s">
        <v>157</v>
      </c>
      <c r="O28" s="656"/>
      <c r="P28" s="656"/>
      <c r="Q28" s="656"/>
      <c r="R28" s="657"/>
    </row>
    <row r="29" spans="1:18" ht="16.5" customHeight="1" x14ac:dyDescent="0.15">
      <c r="A29" s="670"/>
      <c r="B29" s="663"/>
      <c r="C29" s="664"/>
      <c r="D29" s="664"/>
      <c r="E29" s="665"/>
      <c r="F29" s="636"/>
      <c r="G29" s="637"/>
      <c r="H29" s="637"/>
      <c r="I29" s="638"/>
      <c r="K29" s="675" t="s">
        <v>158</v>
      </c>
      <c r="L29" s="675"/>
      <c r="M29" s="642"/>
      <c r="N29" s="655"/>
      <c r="O29" s="656"/>
      <c r="P29" s="656"/>
      <c r="Q29" s="656"/>
      <c r="R29" s="657"/>
    </row>
    <row r="30" spans="1:18" ht="16.5" customHeight="1" x14ac:dyDescent="0.15">
      <c r="A30" s="670"/>
      <c r="B30" s="663"/>
      <c r="C30" s="664"/>
      <c r="D30" s="664"/>
      <c r="E30" s="665"/>
      <c r="F30" s="636"/>
      <c r="G30" s="637"/>
      <c r="H30" s="637"/>
      <c r="I30" s="638"/>
      <c r="K30" s="675" t="s">
        <v>159</v>
      </c>
      <c r="L30" s="675"/>
      <c r="M30" s="642"/>
      <c r="N30" s="655"/>
      <c r="O30" s="656"/>
      <c r="P30" s="656"/>
      <c r="Q30" s="656"/>
      <c r="R30" s="657"/>
    </row>
    <row r="31" spans="1:18" ht="16.5" customHeight="1" x14ac:dyDescent="0.15">
      <c r="A31" s="670"/>
      <c r="B31" s="663"/>
      <c r="C31" s="664"/>
      <c r="D31" s="664"/>
      <c r="E31" s="665"/>
      <c r="F31" s="636"/>
      <c r="G31" s="637"/>
      <c r="H31" s="637"/>
      <c r="I31" s="638"/>
      <c r="K31" s="645" t="s">
        <v>160</v>
      </c>
      <c r="L31" s="654"/>
      <c r="M31" s="654"/>
      <c r="N31" s="655"/>
      <c r="O31" s="656"/>
      <c r="P31" s="656"/>
      <c r="Q31" s="656"/>
      <c r="R31" s="657"/>
    </row>
    <row r="32" spans="1:18" ht="16.5" customHeight="1" x14ac:dyDescent="0.15">
      <c r="A32" s="670"/>
      <c r="B32" s="663"/>
      <c r="C32" s="664"/>
      <c r="D32" s="664"/>
      <c r="E32" s="665"/>
      <c r="F32" s="636"/>
      <c r="G32" s="637"/>
      <c r="H32" s="637"/>
      <c r="I32" s="638"/>
      <c r="K32" s="645"/>
      <c r="L32" s="654"/>
      <c r="M32" s="654"/>
      <c r="N32" s="655"/>
      <c r="O32" s="656"/>
      <c r="P32" s="656"/>
      <c r="Q32" s="656"/>
      <c r="R32" s="657"/>
    </row>
    <row r="33" spans="1:18" ht="16.5" customHeight="1" x14ac:dyDescent="0.15">
      <c r="A33" s="671"/>
      <c r="B33" s="672"/>
      <c r="C33" s="673"/>
      <c r="D33" s="673"/>
      <c r="E33" s="674"/>
      <c r="F33" s="639"/>
      <c r="G33" s="640"/>
      <c r="H33" s="640"/>
      <c r="I33" s="641"/>
      <c r="K33" s="645" t="s">
        <v>161</v>
      </c>
      <c r="L33" s="654"/>
      <c r="M33" s="654"/>
      <c r="N33" s="655" t="s">
        <v>162</v>
      </c>
      <c r="O33" s="656"/>
      <c r="P33" s="656"/>
      <c r="Q33" s="656"/>
      <c r="R33" s="657"/>
    </row>
    <row r="34" spans="1:18" ht="16.5" customHeight="1" x14ac:dyDescent="0.15">
      <c r="A34" s="658" t="s">
        <v>163</v>
      </c>
      <c r="B34" s="61" t="s">
        <v>164</v>
      </c>
      <c r="C34" s="62"/>
      <c r="D34" s="62"/>
      <c r="E34" s="63"/>
      <c r="F34" s="660" t="s">
        <v>165</v>
      </c>
      <c r="G34" s="661"/>
      <c r="H34" s="661"/>
      <c r="I34" s="662"/>
      <c r="K34" s="645"/>
      <c r="L34" s="654"/>
      <c r="M34" s="654"/>
      <c r="N34" s="655"/>
      <c r="O34" s="656"/>
      <c r="P34" s="656"/>
      <c r="Q34" s="656"/>
      <c r="R34" s="657"/>
    </row>
    <row r="35" spans="1:18" ht="16.5" customHeight="1" x14ac:dyDescent="0.15">
      <c r="A35" s="659"/>
      <c r="B35" s="64"/>
      <c r="C35" s="65"/>
      <c r="D35" s="65"/>
      <c r="E35" s="66"/>
      <c r="F35" s="663"/>
      <c r="G35" s="664"/>
      <c r="H35" s="664"/>
      <c r="I35" s="665"/>
      <c r="K35" s="645"/>
      <c r="L35" s="654"/>
      <c r="M35" s="654"/>
      <c r="N35" s="655"/>
      <c r="O35" s="656"/>
      <c r="P35" s="656"/>
      <c r="Q35" s="656"/>
      <c r="R35" s="657"/>
    </row>
    <row r="36" spans="1:18" ht="16.5" customHeight="1" x14ac:dyDescent="0.15">
      <c r="A36" s="659"/>
      <c r="B36" s="64"/>
      <c r="C36" s="65"/>
      <c r="D36" s="65"/>
      <c r="E36" s="66"/>
      <c r="F36" s="663"/>
      <c r="G36" s="664"/>
      <c r="H36" s="664"/>
      <c r="I36" s="665"/>
      <c r="K36" s="645" t="s">
        <v>166</v>
      </c>
      <c r="L36" s="654"/>
      <c r="M36" s="654"/>
      <c r="N36" s="655" t="s">
        <v>167</v>
      </c>
      <c r="O36" s="656"/>
      <c r="P36" s="656"/>
      <c r="Q36" s="656"/>
      <c r="R36" s="657"/>
    </row>
    <row r="37" spans="1:18" ht="16.5" customHeight="1" x14ac:dyDescent="0.15">
      <c r="A37" s="659"/>
      <c r="B37" s="64"/>
      <c r="C37" s="65"/>
      <c r="D37" s="65"/>
      <c r="E37" s="66"/>
      <c r="F37" s="663"/>
      <c r="G37" s="664"/>
      <c r="H37" s="664"/>
      <c r="I37" s="665"/>
      <c r="K37" s="645"/>
      <c r="L37" s="654"/>
      <c r="M37" s="654"/>
      <c r="N37" s="655"/>
      <c r="O37" s="656"/>
      <c r="P37" s="656"/>
      <c r="Q37" s="656"/>
      <c r="R37" s="657"/>
    </row>
    <row r="38" spans="1:18" ht="16.5" customHeight="1" x14ac:dyDescent="0.15">
      <c r="A38" s="659"/>
      <c r="B38" s="64"/>
      <c r="C38" s="65"/>
      <c r="D38" s="65"/>
      <c r="E38" s="66"/>
      <c r="F38" s="663"/>
      <c r="G38" s="664"/>
      <c r="H38" s="664"/>
      <c r="I38" s="665"/>
      <c r="K38" s="645" t="s">
        <v>168</v>
      </c>
      <c r="L38" s="654"/>
      <c r="M38" s="654"/>
      <c r="N38" s="655"/>
      <c r="O38" s="656"/>
      <c r="P38" s="656"/>
      <c r="Q38" s="656"/>
      <c r="R38" s="657"/>
    </row>
    <row r="39" spans="1:18" ht="16.5" customHeight="1" x14ac:dyDescent="0.15">
      <c r="A39" s="659"/>
      <c r="B39" s="64"/>
      <c r="C39" s="65"/>
      <c r="D39" s="65"/>
      <c r="E39" s="66"/>
      <c r="F39" s="663"/>
      <c r="G39" s="664"/>
      <c r="H39" s="664"/>
      <c r="I39" s="665"/>
      <c r="K39" s="645"/>
      <c r="L39" s="654"/>
      <c r="M39" s="654"/>
      <c r="N39" s="655"/>
      <c r="O39" s="656"/>
      <c r="P39" s="656"/>
      <c r="Q39" s="656"/>
      <c r="R39" s="657"/>
    </row>
    <row r="40" spans="1:18" ht="16.5" customHeight="1" x14ac:dyDescent="0.15">
      <c r="A40" s="659"/>
      <c r="B40" s="64"/>
      <c r="C40" s="65"/>
      <c r="D40" s="65"/>
      <c r="E40" s="66"/>
      <c r="F40" s="663"/>
      <c r="G40" s="664"/>
      <c r="H40" s="664"/>
      <c r="I40" s="665"/>
      <c r="K40" s="645" t="s">
        <v>169</v>
      </c>
      <c r="L40" s="646"/>
      <c r="M40" s="646"/>
      <c r="N40" s="55"/>
      <c r="O40" s="1"/>
      <c r="P40" s="1"/>
      <c r="Q40" s="1"/>
      <c r="R40" s="56"/>
    </row>
    <row r="41" spans="1:18" ht="16.5" customHeight="1" x14ac:dyDescent="0.15">
      <c r="A41" s="666" t="s">
        <v>96</v>
      </c>
      <c r="B41" s="61" t="s">
        <v>164</v>
      </c>
      <c r="C41" s="62"/>
      <c r="D41" s="62"/>
      <c r="E41" s="63"/>
      <c r="F41" s="633" t="s">
        <v>170</v>
      </c>
      <c r="G41" s="634"/>
      <c r="H41" s="634"/>
      <c r="I41" s="635"/>
      <c r="K41" s="647"/>
      <c r="L41" s="646"/>
      <c r="M41" s="646"/>
      <c r="N41" s="55"/>
      <c r="O41" s="1"/>
      <c r="P41" s="1"/>
      <c r="Q41" s="1"/>
      <c r="R41" s="56"/>
    </row>
    <row r="42" spans="1:18" ht="16.5" customHeight="1" x14ac:dyDescent="0.15">
      <c r="A42" s="667"/>
      <c r="B42" s="64"/>
      <c r="C42" s="65"/>
      <c r="D42" s="65"/>
      <c r="E42" s="66"/>
      <c r="F42" s="636"/>
      <c r="G42" s="637"/>
      <c r="H42" s="637"/>
      <c r="I42" s="638"/>
      <c r="K42" s="647"/>
      <c r="L42" s="646"/>
      <c r="M42" s="646"/>
      <c r="N42" s="642"/>
      <c r="O42" s="643"/>
      <c r="P42" s="643"/>
      <c r="Q42" s="643"/>
      <c r="R42" s="644"/>
    </row>
    <row r="43" spans="1:18" ht="16.5" customHeight="1" x14ac:dyDescent="0.15">
      <c r="A43" s="667"/>
      <c r="B43" s="64"/>
      <c r="C43" s="65"/>
      <c r="D43" s="65"/>
      <c r="E43" s="66"/>
      <c r="F43" s="636"/>
      <c r="G43" s="637"/>
      <c r="H43" s="637"/>
      <c r="I43" s="638"/>
      <c r="K43" s="645" t="s">
        <v>171</v>
      </c>
      <c r="L43" s="646"/>
      <c r="M43" s="646"/>
      <c r="N43" s="642"/>
      <c r="O43" s="643"/>
      <c r="P43" s="643"/>
      <c r="Q43" s="643"/>
      <c r="R43" s="644"/>
    </row>
    <row r="44" spans="1:18" ht="16.5" customHeight="1" x14ac:dyDescent="0.15">
      <c r="A44" s="667"/>
      <c r="B44" s="64"/>
      <c r="C44" s="65"/>
      <c r="D44" s="65"/>
      <c r="E44" s="66"/>
      <c r="F44" s="636"/>
      <c r="G44" s="637"/>
      <c r="H44" s="637"/>
      <c r="I44" s="638"/>
      <c r="K44" s="647"/>
      <c r="L44" s="646"/>
      <c r="M44" s="646"/>
      <c r="N44" s="67"/>
      <c r="R44" s="68"/>
    </row>
    <row r="45" spans="1:18" ht="16.5" customHeight="1" x14ac:dyDescent="0.15">
      <c r="A45" s="668"/>
      <c r="B45" s="69"/>
      <c r="C45" s="70"/>
      <c r="D45" s="70"/>
      <c r="E45" s="71"/>
      <c r="F45" s="639"/>
      <c r="G45" s="640"/>
      <c r="H45" s="640"/>
      <c r="I45" s="641"/>
      <c r="K45" s="647"/>
      <c r="L45" s="646"/>
      <c r="M45" s="646"/>
      <c r="N45" s="67"/>
      <c r="R45" s="68"/>
    </row>
    <row r="46" spans="1:18" ht="16.5" customHeight="1" x14ac:dyDescent="0.15">
      <c r="A46" s="648" t="s">
        <v>103</v>
      </c>
      <c r="B46" s="64" t="s">
        <v>172</v>
      </c>
      <c r="C46" s="65"/>
      <c r="D46" s="65"/>
      <c r="E46" s="66"/>
      <c r="F46" s="633" t="s">
        <v>173</v>
      </c>
      <c r="G46" s="634"/>
      <c r="H46" s="634"/>
      <c r="I46" s="635"/>
      <c r="K46" s="647"/>
      <c r="L46" s="646"/>
      <c r="M46" s="646"/>
      <c r="N46" s="67"/>
      <c r="R46" s="68"/>
    </row>
    <row r="47" spans="1:18" ht="16.5" customHeight="1" x14ac:dyDescent="0.15">
      <c r="A47" s="648"/>
      <c r="B47" s="64"/>
      <c r="C47" s="65"/>
      <c r="D47" s="65"/>
      <c r="E47" s="66"/>
      <c r="F47" s="636"/>
      <c r="G47" s="637"/>
      <c r="H47" s="637"/>
      <c r="I47" s="638"/>
      <c r="K47" s="647" t="s">
        <v>174</v>
      </c>
      <c r="L47" s="646"/>
      <c r="M47" s="650"/>
      <c r="N47"/>
      <c r="O47"/>
      <c r="P47"/>
      <c r="Q47"/>
      <c r="R47" s="72"/>
    </row>
    <row r="48" spans="1:18" ht="16.5" customHeight="1" x14ac:dyDescent="0.15">
      <c r="A48" s="649"/>
      <c r="B48" s="64"/>
      <c r="C48" s="65"/>
      <c r="D48" s="65"/>
      <c r="E48" s="66"/>
      <c r="F48" s="639"/>
      <c r="G48" s="640"/>
      <c r="H48" s="640"/>
      <c r="I48" s="641"/>
      <c r="K48" s="651"/>
      <c r="L48" s="652"/>
      <c r="M48" s="653"/>
      <c r="N48" s="73"/>
      <c r="O48" s="73"/>
      <c r="P48" s="73"/>
      <c r="Q48" s="73"/>
      <c r="R48" s="74"/>
    </row>
    <row r="49" spans="1:18" ht="16.5" customHeight="1" x14ac:dyDescent="0.15">
      <c r="A49" s="630" t="s">
        <v>175</v>
      </c>
      <c r="B49" s="61" t="s">
        <v>164</v>
      </c>
      <c r="C49" s="62"/>
      <c r="D49" s="62"/>
      <c r="E49" s="63"/>
      <c r="F49" s="633" t="s">
        <v>176</v>
      </c>
      <c r="G49" s="634"/>
      <c r="H49" s="634"/>
      <c r="I49" s="635"/>
      <c r="K49"/>
      <c r="L49"/>
      <c r="M49"/>
      <c r="N49"/>
      <c r="O49"/>
      <c r="P49"/>
      <c r="Q49"/>
      <c r="R49"/>
    </row>
    <row r="50" spans="1:18" ht="16.5" customHeight="1" x14ac:dyDescent="0.15">
      <c r="A50" s="631"/>
      <c r="B50" s="64"/>
      <c r="C50" s="65"/>
      <c r="D50" s="65"/>
      <c r="E50" s="66"/>
      <c r="F50" s="636"/>
      <c r="G50" s="637"/>
      <c r="H50" s="637"/>
      <c r="I50" s="638"/>
      <c r="K50"/>
      <c r="L50"/>
      <c r="M50"/>
      <c r="N50"/>
      <c r="O50"/>
      <c r="P50"/>
      <c r="Q50"/>
      <c r="R50"/>
    </row>
    <row r="51" spans="1:18" ht="16.5" customHeight="1" x14ac:dyDescent="0.15">
      <c r="A51" s="631"/>
      <c r="B51" s="64"/>
      <c r="C51" s="65"/>
      <c r="D51" s="65"/>
      <c r="E51" s="66"/>
      <c r="F51" s="636"/>
      <c r="G51" s="637"/>
      <c r="H51" s="637"/>
      <c r="I51" s="638"/>
      <c r="K51"/>
      <c r="L51"/>
      <c r="M51"/>
      <c r="N51"/>
      <c r="O51"/>
      <c r="P51"/>
      <c r="Q51"/>
      <c r="R51"/>
    </row>
    <row r="52" spans="1:18" ht="16.5" customHeight="1" x14ac:dyDescent="0.15">
      <c r="A52" s="632"/>
      <c r="B52" s="69"/>
      <c r="C52" s="70"/>
      <c r="D52" s="70"/>
      <c r="E52" s="71"/>
      <c r="F52" s="639"/>
      <c r="G52" s="640"/>
      <c r="H52" s="640"/>
      <c r="I52" s="641"/>
      <c r="K52"/>
      <c r="L52"/>
      <c r="M52"/>
      <c r="N52"/>
      <c r="O52"/>
      <c r="P52"/>
      <c r="Q52"/>
      <c r="R52"/>
    </row>
    <row r="53" spans="1:18" ht="16.5" customHeight="1" x14ac:dyDescent="0.15">
      <c r="K53"/>
      <c r="L53"/>
      <c r="M53"/>
      <c r="N53"/>
      <c r="O53"/>
      <c r="P53"/>
      <c r="Q53"/>
      <c r="R53"/>
    </row>
    <row r="54" spans="1:18" ht="16.5" customHeight="1" x14ac:dyDescent="0.15">
      <c r="K54"/>
      <c r="L54"/>
      <c r="M54"/>
      <c r="N54"/>
      <c r="O54"/>
      <c r="P54"/>
      <c r="Q54"/>
      <c r="R54"/>
    </row>
    <row r="55" spans="1:18" ht="16.5" customHeight="1" x14ac:dyDescent="0.15">
      <c r="K55"/>
      <c r="L55"/>
      <c r="M55"/>
      <c r="N55"/>
      <c r="O55"/>
      <c r="P55"/>
      <c r="Q55"/>
      <c r="R55"/>
    </row>
    <row r="56" spans="1:18" ht="16.5" customHeight="1" x14ac:dyDescent="0.15">
      <c r="K56"/>
      <c r="L56"/>
      <c r="M56"/>
      <c r="N56"/>
      <c r="O56"/>
      <c r="P56"/>
      <c r="Q56"/>
      <c r="R56"/>
    </row>
    <row r="57" spans="1:18" ht="16.5" customHeight="1" x14ac:dyDescent="0.15"/>
  </sheetData>
  <sheetProtection algorithmName="SHA-512" hashValue="zTwXlbW2tQxx+HfD+tXJ8vCpHJUwFd7jXrkiRzeMPysUFUySIgVtSWSOf++O4jOHYXFn15yAxsMyGoknfm73bw==" saltValue="8cccYehGIjHqdBZmzAMLEQ==" spinCount="100000" sheet="1" formatCells="0" formatColumns="0" formatRows="0" insertColumns="0" insertRows="0" insertHyperlinks="0" deleteColumns="0" deleteRows="0" sort="0" autoFilter="0" pivotTables="0"/>
  <mergeCells count="54">
    <mergeCell ref="K17:M17"/>
    <mergeCell ref="A1:H2"/>
    <mergeCell ref="L2:Q9"/>
    <mergeCell ref="B8:E8"/>
    <mergeCell ref="F8:I8"/>
    <mergeCell ref="A9:A18"/>
    <mergeCell ref="B9:E21"/>
    <mergeCell ref="F9:I9"/>
    <mergeCell ref="F10:I13"/>
    <mergeCell ref="K12:M12"/>
    <mergeCell ref="N12:R12"/>
    <mergeCell ref="K13:M13"/>
    <mergeCell ref="N13:R14"/>
    <mergeCell ref="K14:M14"/>
    <mergeCell ref="K15:M15"/>
    <mergeCell ref="K16:M16"/>
    <mergeCell ref="K18:M18"/>
    <mergeCell ref="N18:R19"/>
    <mergeCell ref="K19:M19"/>
    <mergeCell ref="K20:M20"/>
    <mergeCell ref="K21:M21"/>
    <mergeCell ref="K25:M25"/>
    <mergeCell ref="K26:M26"/>
    <mergeCell ref="K27:M27"/>
    <mergeCell ref="N22:R23"/>
    <mergeCell ref="K28:M28"/>
    <mergeCell ref="N28:R32"/>
    <mergeCell ref="K29:M29"/>
    <mergeCell ref="K30:M30"/>
    <mergeCell ref="K31:M32"/>
    <mergeCell ref="K33:M35"/>
    <mergeCell ref="N33:R35"/>
    <mergeCell ref="A34:A40"/>
    <mergeCell ref="F34:I40"/>
    <mergeCell ref="K36:M37"/>
    <mergeCell ref="N36:R39"/>
    <mergeCell ref="K38:M39"/>
    <mergeCell ref="K40:M42"/>
    <mergeCell ref="A41:A45"/>
    <mergeCell ref="F41:I45"/>
    <mergeCell ref="A22:A33"/>
    <mergeCell ref="B22:E33"/>
    <mergeCell ref="F22:I33"/>
    <mergeCell ref="K22:M22"/>
    <mergeCell ref="K23:M24"/>
    <mergeCell ref="N24:R27"/>
    <mergeCell ref="A49:A52"/>
    <mergeCell ref="F49:I52"/>
    <mergeCell ref="N42:R42"/>
    <mergeCell ref="K43:M46"/>
    <mergeCell ref="N43:R43"/>
    <mergeCell ref="A46:A48"/>
    <mergeCell ref="F46:I48"/>
    <mergeCell ref="K47:M48"/>
  </mergeCells>
  <phoneticPr fontId="1"/>
  <printOptions horizontalCentered="1" verticalCentered="1"/>
  <pageMargins left="0.78740157480314965" right="0.78740157480314965" top="0" bottom="0"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BE1EE-301D-449C-955A-220A7109DD23}">
  <sheetPr>
    <pageSetUpPr fitToPage="1"/>
  </sheetPr>
  <dimension ref="B1:CG67"/>
  <sheetViews>
    <sheetView showGridLines="0" showZeros="0" view="pageBreakPreview" zoomScaleNormal="100" zoomScaleSheetLayoutView="100" workbookViewId="0">
      <selection activeCell="B26" sqref="B26:G40"/>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154"/>
      <c r="C2" s="154"/>
      <c r="D2" s="154"/>
      <c r="E2" s="154"/>
      <c r="F2" s="154"/>
      <c r="G2" s="154"/>
      <c r="H2" s="154"/>
      <c r="I2" s="154"/>
      <c r="J2" s="154"/>
      <c r="K2" s="154"/>
      <c r="L2" s="154"/>
      <c r="M2" s="154"/>
      <c r="N2" s="154"/>
      <c r="O2" s="154"/>
      <c r="P2" s="154"/>
      <c r="Q2" s="154"/>
      <c r="R2" s="154"/>
      <c r="S2" s="154"/>
      <c r="T2" s="154"/>
      <c r="U2" s="154"/>
      <c r="V2" s="154"/>
      <c r="W2" s="154"/>
      <c r="X2" s="154"/>
      <c r="Y2" s="197" t="s">
        <v>1</v>
      </c>
      <c r="Z2" s="197"/>
      <c r="AA2" s="197"/>
      <c r="AB2" s="197"/>
      <c r="AC2" s="197"/>
      <c r="AD2" s="197"/>
      <c r="AE2" s="197"/>
      <c r="AF2" s="197"/>
      <c r="AG2" s="197"/>
      <c r="AH2" s="197"/>
      <c r="AI2" s="197"/>
      <c r="AJ2" s="197"/>
      <c r="AK2" s="197"/>
      <c r="AL2" s="197"/>
      <c r="AM2" s="197"/>
      <c r="AN2" s="197"/>
      <c r="AO2" s="197"/>
      <c r="AP2" s="197"/>
      <c r="AQ2" s="164" t="s">
        <v>124</v>
      </c>
      <c r="AR2" s="164"/>
      <c r="AS2" s="164"/>
      <c r="AT2" s="164"/>
      <c r="AU2" s="16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row>
    <row r="3" spans="2:84" ht="14.25" customHeight="1" x14ac:dyDescent="0.15">
      <c r="B3" s="198" t="s">
        <v>0</v>
      </c>
      <c r="C3" s="198"/>
      <c r="D3" s="198"/>
      <c r="E3" s="198"/>
      <c r="F3" s="198"/>
      <c r="G3" s="198"/>
      <c r="H3" s="198"/>
      <c r="I3" s="198"/>
      <c r="J3" s="154"/>
      <c r="K3" s="154"/>
      <c r="L3" s="154"/>
      <c r="M3" s="154"/>
      <c r="N3" s="154"/>
      <c r="O3" s="154"/>
      <c r="P3" s="154"/>
      <c r="Q3" s="154"/>
      <c r="R3" s="154"/>
      <c r="S3" s="154"/>
      <c r="T3" s="154"/>
      <c r="U3" s="154"/>
      <c r="V3" s="154"/>
      <c r="W3" s="154"/>
      <c r="X3" s="154"/>
      <c r="Y3" s="197"/>
      <c r="Z3" s="197"/>
      <c r="AA3" s="197"/>
      <c r="AB3" s="197"/>
      <c r="AC3" s="197"/>
      <c r="AD3" s="197"/>
      <c r="AE3" s="197"/>
      <c r="AF3" s="197"/>
      <c r="AG3" s="197"/>
      <c r="AH3" s="197"/>
      <c r="AI3" s="197"/>
      <c r="AJ3" s="197"/>
      <c r="AK3" s="197"/>
      <c r="AL3" s="197"/>
      <c r="AM3" s="197"/>
      <c r="AN3" s="197"/>
      <c r="AO3" s="197"/>
      <c r="AP3" s="197"/>
      <c r="AQ3" s="164"/>
      <c r="AR3" s="164"/>
      <c r="AS3" s="164"/>
      <c r="AT3" s="164"/>
      <c r="AU3" s="16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row>
    <row r="4" spans="2:84" ht="6" customHeight="1" thickBot="1" x14ac:dyDescent="0.2">
      <c r="B4" s="154"/>
      <c r="C4" s="154"/>
      <c r="D4" s="154"/>
      <c r="E4" s="154"/>
      <c r="F4" s="154"/>
      <c r="G4" s="154"/>
      <c r="H4" s="154"/>
      <c r="I4" s="154"/>
      <c r="J4" s="154"/>
      <c r="K4" s="154"/>
      <c r="L4" s="154"/>
      <c r="M4" s="154"/>
      <c r="N4" s="154"/>
      <c r="O4" s="154"/>
      <c r="P4" s="154"/>
      <c r="Q4" s="154"/>
      <c r="R4" s="154"/>
      <c r="S4" s="154"/>
      <c r="T4" s="154"/>
      <c r="U4" s="154"/>
      <c r="V4" s="154"/>
      <c r="W4" s="154"/>
      <c r="X4" s="154"/>
      <c r="Y4" s="197"/>
      <c r="Z4" s="197"/>
      <c r="AA4" s="197"/>
      <c r="AB4" s="197"/>
      <c r="AC4" s="197"/>
      <c r="AD4" s="197"/>
      <c r="AE4" s="197"/>
      <c r="AF4" s="197"/>
      <c r="AG4" s="197"/>
      <c r="AH4" s="197"/>
      <c r="AI4" s="197"/>
      <c r="AJ4" s="197"/>
      <c r="AK4" s="197"/>
      <c r="AL4" s="197"/>
      <c r="AM4" s="197"/>
      <c r="AN4" s="197"/>
      <c r="AO4" s="197"/>
      <c r="AP4" s="197"/>
      <c r="AQ4" s="164"/>
      <c r="AR4" s="164"/>
      <c r="AS4" s="164"/>
      <c r="AT4" s="164"/>
      <c r="AU4" s="16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row>
    <row r="5" spans="2:84" ht="13.5" customHeight="1" thickTop="1" thickBot="1" x14ac:dyDescent="0.2">
      <c r="B5" s="8" t="s">
        <v>40</v>
      </c>
      <c r="C5" s="13"/>
      <c r="D5" s="13"/>
      <c r="E5" s="218" t="s">
        <v>3</v>
      </c>
      <c r="F5" s="219"/>
      <c r="G5" s="222" t="s">
        <v>4</v>
      </c>
      <c r="H5" s="223"/>
      <c r="I5" s="218" t="s">
        <v>5</v>
      </c>
      <c r="J5" s="226"/>
      <c r="K5" s="219"/>
      <c r="L5" s="228" t="s">
        <v>6</v>
      </c>
      <c r="M5" s="229"/>
      <c r="N5" s="229"/>
      <c r="O5" s="229"/>
      <c r="P5" s="229"/>
      <c r="Q5" s="230"/>
      <c r="R5" s="218" t="s">
        <v>7</v>
      </c>
      <c r="S5" s="226"/>
      <c r="T5" s="226"/>
      <c r="U5" s="219"/>
      <c r="V5" s="234" t="s">
        <v>41</v>
      </c>
      <c r="W5" s="162"/>
      <c r="X5" s="963" t="s">
        <v>10</v>
      </c>
      <c r="Y5" s="964"/>
      <c r="Z5" s="967" t="s">
        <v>177</v>
      </c>
      <c r="AA5" s="967"/>
      <c r="AB5" s="967"/>
      <c r="AC5" s="967"/>
      <c r="AD5" s="967"/>
      <c r="AE5" s="967"/>
      <c r="AF5" s="967"/>
      <c r="AG5" s="967"/>
      <c r="AH5" s="967"/>
      <c r="AI5" s="949" t="s">
        <v>42</v>
      </c>
      <c r="AJ5" s="969" t="s">
        <v>178</v>
      </c>
      <c r="AK5" s="949" t="s">
        <v>43</v>
      </c>
      <c r="AL5" s="949"/>
      <c r="AM5" s="952" t="s">
        <v>179</v>
      </c>
      <c r="AN5" s="952"/>
      <c r="AO5" s="952"/>
      <c r="AP5" s="949" t="s">
        <v>44</v>
      </c>
      <c r="AQ5" s="949"/>
      <c r="AR5" s="952" t="s">
        <v>180</v>
      </c>
      <c r="AS5" s="952"/>
      <c r="AT5" s="952"/>
      <c r="AU5" s="1000"/>
      <c r="AV5" s="154"/>
      <c r="AW5" s="1003" t="s">
        <v>14</v>
      </c>
      <c r="AX5" s="1004"/>
      <c r="AY5" s="1004"/>
      <c r="AZ5" s="1004"/>
      <c r="BA5" s="1004"/>
      <c r="BB5" s="1004"/>
      <c r="BC5" s="1004"/>
      <c r="BD5" s="1004"/>
      <c r="BE5" s="1004"/>
      <c r="BF5" s="1004"/>
      <c r="BG5" s="1004"/>
      <c r="BH5" s="1004"/>
      <c r="BI5" s="1004"/>
      <c r="BJ5" s="1004"/>
      <c r="BK5" s="1004"/>
      <c r="BL5" s="1004"/>
      <c r="BM5" s="1004"/>
      <c r="BN5" s="1004"/>
      <c r="BO5" s="1004"/>
      <c r="BP5" s="1004"/>
      <c r="BQ5" s="1004"/>
      <c r="BR5" s="1004"/>
      <c r="BS5" s="1005"/>
      <c r="BT5" s="208"/>
      <c r="BU5" s="154"/>
      <c r="BV5" s="154"/>
      <c r="BW5" s="209" t="s">
        <v>16</v>
      </c>
      <c r="BX5" s="210"/>
      <c r="BY5" s="210"/>
      <c r="BZ5" s="210"/>
      <c r="CA5" s="210"/>
      <c r="CB5" s="210"/>
      <c r="CC5" s="210"/>
      <c r="CD5" s="211"/>
      <c r="CE5" s="154"/>
    </row>
    <row r="6" spans="2:84" ht="2.25" customHeight="1" thickTop="1" thickBot="1" x14ac:dyDescent="0.2">
      <c r="B6" s="245" t="s">
        <v>9</v>
      </c>
      <c r="C6" s="246"/>
      <c r="D6" s="246"/>
      <c r="E6" s="927"/>
      <c r="F6" s="928"/>
      <c r="G6" s="929"/>
      <c r="H6" s="930"/>
      <c r="I6" s="927"/>
      <c r="J6" s="931"/>
      <c r="K6" s="928"/>
      <c r="L6" s="932"/>
      <c r="M6" s="933"/>
      <c r="N6" s="933"/>
      <c r="O6" s="933"/>
      <c r="P6" s="933"/>
      <c r="Q6" s="934"/>
      <c r="R6" s="927"/>
      <c r="S6" s="931"/>
      <c r="T6" s="931"/>
      <c r="U6" s="928"/>
      <c r="V6" s="234"/>
      <c r="W6" s="162"/>
      <c r="X6" s="912"/>
      <c r="Y6" s="913"/>
      <c r="Z6" s="916"/>
      <c r="AA6" s="916"/>
      <c r="AB6" s="916"/>
      <c r="AC6" s="916"/>
      <c r="AD6" s="916"/>
      <c r="AE6" s="916"/>
      <c r="AF6" s="916"/>
      <c r="AG6" s="916"/>
      <c r="AH6" s="916"/>
      <c r="AI6" s="950"/>
      <c r="AJ6" s="953"/>
      <c r="AK6" s="950"/>
      <c r="AL6" s="950"/>
      <c r="AM6" s="953"/>
      <c r="AN6" s="953"/>
      <c r="AO6" s="953"/>
      <c r="AP6" s="950"/>
      <c r="AQ6" s="950"/>
      <c r="AR6" s="953"/>
      <c r="AS6" s="953"/>
      <c r="AT6" s="953"/>
      <c r="AU6" s="1001"/>
      <c r="AV6" s="154"/>
      <c r="AW6" s="980" t="s">
        <v>184</v>
      </c>
      <c r="AX6" s="981"/>
      <c r="AY6" s="981"/>
      <c r="AZ6" s="981"/>
      <c r="BA6" s="981"/>
      <c r="BB6" s="981"/>
      <c r="BC6" s="981"/>
      <c r="BD6" s="981"/>
      <c r="BE6" s="981"/>
      <c r="BF6" s="981"/>
      <c r="BG6" s="981"/>
      <c r="BH6" s="981"/>
      <c r="BI6" s="981"/>
      <c r="BJ6" s="981"/>
      <c r="BK6" s="981"/>
      <c r="BL6" s="981"/>
      <c r="BM6" s="981"/>
      <c r="BN6" s="981"/>
      <c r="BO6" s="981"/>
      <c r="BP6" s="981"/>
      <c r="BQ6" s="981"/>
      <c r="BR6" s="981"/>
      <c r="BS6" s="982"/>
      <c r="BT6" s="154"/>
      <c r="BU6" s="154"/>
      <c r="BV6" s="154"/>
      <c r="BW6" s="38"/>
      <c r="BX6" s="39"/>
      <c r="BY6" s="39"/>
      <c r="BZ6" s="39"/>
      <c r="CA6" s="39"/>
      <c r="CB6" s="39"/>
      <c r="CC6" s="39"/>
      <c r="CD6" s="40"/>
      <c r="CE6" s="154"/>
    </row>
    <row r="7" spans="2:84" ht="5.25" customHeight="1" thickTop="1" x14ac:dyDescent="0.15">
      <c r="B7" s="247"/>
      <c r="C7" s="248"/>
      <c r="D7" s="248"/>
      <c r="E7" s="943" t="s">
        <v>109</v>
      </c>
      <c r="F7" s="992" t="s">
        <v>110</v>
      </c>
      <c r="G7" s="994" t="s">
        <v>111</v>
      </c>
      <c r="H7" s="992"/>
      <c r="I7" s="939" t="s">
        <v>112</v>
      </c>
      <c r="J7" s="935" t="s">
        <v>113</v>
      </c>
      <c r="K7" s="996"/>
      <c r="L7" s="998" t="s">
        <v>114</v>
      </c>
      <c r="M7" s="935" t="s">
        <v>115</v>
      </c>
      <c r="N7" s="935" t="s">
        <v>116</v>
      </c>
      <c r="O7" s="935" t="s">
        <v>117</v>
      </c>
      <c r="P7" s="935" t="s">
        <v>109</v>
      </c>
      <c r="Q7" s="937" t="s">
        <v>108</v>
      </c>
      <c r="R7" s="939" t="s">
        <v>109</v>
      </c>
      <c r="S7" s="935" t="s">
        <v>110</v>
      </c>
      <c r="T7" s="935"/>
      <c r="U7" s="941" t="s">
        <v>111</v>
      </c>
      <c r="V7" s="162"/>
      <c r="W7" s="162"/>
      <c r="X7" s="965"/>
      <c r="Y7" s="966"/>
      <c r="Z7" s="968"/>
      <c r="AA7" s="968"/>
      <c r="AB7" s="968"/>
      <c r="AC7" s="968"/>
      <c r="AD7" s="968"/>
      <c r="AE7" s="968"/>
      <c r="AF7" s="968"/>
      <c r="AG7" s="968"/>
      <c r="AH7" s="968"/>
      <c r="AI7" s="951"/>
      <c r="AJ7" s="954"/>
      <c r="AK7" s="951"/>
      <c r="AL7" s="951"/>
      <c r="AM7" s="954"/>
      <c r="AN7" s="954"/>
      <c r="AO7" s="954"/>
      <c r="AP7" s="951"/>
      <c r="AQ7" s="951"/>
      <c r="AR7" s="954"/>
      <c r="AS7" s="954"/>
      <c r="AT7" s="954"/>
      <c r="AU7" s="1002"/>
      <c r="AV7" s="154"/>
      <c r="AW7" s="983"/>
      <c r="AX7" s="984"/>
      <c r="AY7" s="984"/>
      <c r="AZ7" s="984"/>
      <c r="BA7" s="984"/>
      <c r="BB7" s="984"/>
      <c r="BC7" s="984"/>
      <c r="BD7" s="984"/>
      <c r="BE7" s="984"/>
      <c r="BF7" s="984"/>
      <c r="BG7" s="984"/>
      <c r="BH7" s="984"/>
      <c r="BI7" s="984"/>
      <c r="BJ7" s="984"/>
      <c r="BK7" s="984"/>
      <c r="BL7" s="984"/>
      <c r="BM7" s="984"/>
      <c r="BN7" s="984"/>
      <c r="BO7" s="984"/>
      <c r="BP7" s="984"/>
      <c r="BQ7" s="984"/>
      <c r="BR7" s="984"/>
      <c r="BS7" s="985"/>
      <c r="BT7" s="154"/>
      <c r="BU7" s="154"/>
      <c r="BV7" s="154"/>
      <c r="BW7" s="38" t="s">
        <v>84</v>
      </c>
      <c r="BX7" s="41"/>
      <c r="BY7" s="41"/>
      <c r="BZ7" s="41"/>
      <c r="CA7" s="41"/>
      <c r="CB7" s="41"/>
      <c r="CC7" s="41"/>
      <c r="CD7" s="42"/>
      <c r="CE7" s="154"/>
      <c r="CF7" s="31" t="b">
        <v>0</v>
      </c>
    </row>
    <row r="8" spans="2:84" ht="15.75" customHeight="1" thickBot="1" x14ac:dyDescent="0.2">
      <c r="B8" s="250"/>
      <c r="C8" s="251"/>
      <c r="D8" s="251"/>
      <c r="E8" s="945"/>
      <c r="F8" s="993"/>
      <c r="G8" s="995"/>
      <c r="H8" s="993"/>
      <c r="I8" s="940"/>
      <c r="J8" s="936"/>
      <c r="K8" s="997"/>
      <c r="L8" s="999"/>
      <c r="M8" s="936"/>
      <c r="N8" s="936"/>
      <c r="O8" s="936"/>
      <c r="P8" s="936"/>
      <c r="Q8" s="938"/>
      <c r="R8" s="940"/>
      <c r="S8" s="936"/>
      <c r="T8" s="936"/>
      <c r="U8" s="942"/>
      <c r="V8" s="162" t="s">
        <v>45</v>
      </c>
      <c r="W8" s="162"/>
      <c r="X8" s="90"/>
      <c r="Y8" s="946" t="s">
        <v>46</v>
      </c>
      <c r="Z8" s="946"/>
      <c r="AA8" s="947" t="s">
        <v>181</v>
      </c>
      <c r="AB8" s="948"/>
      <c r="AC8" s="3" t="s">
        <v>47</v>
      </c>
      <c r="AD8" s="34" t="s">
        <v>182</v>
      </c>
      <c r="AE8" s="198" t="s">
        <v>48</v>
      </c>
      <c r="AF8" s="198"/>
      <c r="AG8" s="154"/>
      <c r="AH8" s="154"/>
      <c r="AI8" s="154"/>
      <c r="AJ8" s="154"/>
      <c r="AK8" s="154"/>
      <c r="AL8" s="154"/>
      <c r="AM8" s="154"/>
      <c r="AN8" s="154"/>
      <c r="AO8" s="154"/>
      <c r="AP8" s="154"/>
      <c r="AQ8" s="154"/>
      <c r="AR8" s="154"/>
      <c r="AS8" s="154"/>
      <c r="AT8" s="154"/>
      <c r="AU8" s="962"/>
      <c r="AV8" s="154"/>
      <c r="AW8" s="983"/>
      <c r="AX8" s="984"/>
      <c r="AY8" s="984"/>
      <c r="AZ8" s="984"/>
      <c r="BA8" s="984"/>
      <c r="BB8" s="984"/>
      <c r="BC8" s="984"/>
      <c r="BD8" s="984"/>
      <c r="BE8" s="984"/>
      <c r="BF8" s="984"/>
      <c r="BG8" s="984"/>
      <c r="BH8" s="984"/>
      <c r="BI8" s="984"/>
      <c r="BJ8" s="984"/>
      <c r="BK8" s="984"/>
      <c r="BL8" s="984"/>
      <c r="BM8" s="984"/>
      <c r="BN8" s="984"/>
      <c r="BO8" s="984"/>
      <c r="BP8" s="984"/>
      <c r="BQ8" s="984"/>
      <c r="BR8" s="984"/>
      <c r="BS8" s="985"/>
      <c r="BT8" s="154"/>
      <c r="BU8" s="154"/>
      <c r="BV8" s="154"/>
      <c r="BW8" s="970" t="s">
        <v>82</v>
      </c>
      <c r="BX8" s="971"/>
      <c r="BY8" s="971"/>
      <c r="BZ8" s="971"/>
      <c r="CA8" s="971"/>
      <c r="CB8" s="971"/>
      <c r="CC8" s="972"/>
      <c r="CD8" s="973"/>
      <c r="CE8" s="154"/>
      <c r="CF8" s="31" t="b">
        <v>0</v>
      </c>
    </row>
    <row r="9" spans="2:84" ht="3.75" customHeight="1" thickTop="1" x14ac:dyDescent="0.15">
      <c r="B9" s="237"/>
      <c r="C9" s="237"/>
      <c r="D9" s="237"/>
      <c r="E9" s="174"/>
      <c r="F9" s="174"/>
      <c r="G9" s="174"/>
      <c r="H9" s="174"/>
      <c r="I9" s="174"/>
      <c r="J9" s="174"/>
      <c r="K9" s="174"/>
      <c r="L9" s="174"/>
      <c r="M9" s="174"/>
      <c r="N9" s="174"/>
      <c r="O9" s="174"/>
      <c r="P9" s="174"/>
      <c r="Q9" s="174"/>
      <c r="R9" s="174"/>
      <c r="S9" s="174"/>
      <c r="T9" s="174"/>
      <c r="U9" s="174"/>
      <c r="V9" s="162"/>
      <c r="W9" s="162"/>
      <c r="X9" s="912" t="s">
        <v>11</v>
      </c>
      <c r="Y9" s="913"/>
      <c r="Z9" s="974" t="s">
        <v>183</v>
      </c>
      <c r="AA9" s="974"/>
      <c r="AB9" s="974"/>
      <c r="AC9" s="974"/>
      <c r="AD9" s="974"/>
      <c r="AE9" s="974"/>
      <c r="AF9" s="974"/>
      <c r="AG9" s="974"/>
      <c r="AH9" s="974"/>
      <c r="AI9" s="974"/>
      <c r="AJ9" s="974"/>
      <c r="AK9" s="974"/>
      <c r="AL9" s="974"/>
      <c r="AM9" s="974"/>
      <c r="AN9" s="974"/>
      <c r="AO9" s="974"/>
      <c r="AP9" s="974"/>
      <c r="AQ9" s="974"/>
      <c r="AR9" s="974"/>
      <c r="AS9" s="974"/>
      <c r="AT9" s="974"/>
      <c r="AU9" s="975"/>
      <c r="AV9" s="154"/>
      <c r="AW9" s="986"/>
      <c r="AX9" s="987"/>
      <c r="AY9" s="987"/>
      <c r="AZ9" s="987"/>
      <c r="BA9" s="987"/>
      <c r="BB9" s="987"/>
      <c r="BC9" s="987"/>
      <c r="BD9" s="987"/>
      <c r="BE9" s="987"/>
      <c r="BF9" s="987"/>
      <c r="BG9" s="987"/>
      <c r="BH9" s="987"/>
      <c r="BI9" s="987"/>
      <c r="BJ9" s="987"/>
      <c r="BK9" s="987"/>
      <c r="BL9" s="987"/>
      <c r="BM9" s="987"/>
      <c r="BN9" s="987"/>
      <c r="BO9" s="987"/>
      <c r="BP9" s="987"/>
      <c r="BQ9" s="987"/>
      <c r="BR9" s="987"/>
      <c r="BS9" s="988"/>
      <c r="BT9" s="154"/>
      <c r="BU9" s="154"/>
      <c r="BV9" s="154"/>
      <c r="BW9" s="43"/>
      <c r="BX9" s="44"/>
      <c r="BY9" s="44"/>
      <c r="BZ9" s="44"/>
      <c r="CA9" s="44"/>
      <c r="CB9" s="44"/>
      <c r="CC9" s="44"/>
      <c r="CD9" s="45"/>
      <c r="CE9" s="154"/>
      <c r="CF9" s="31" t="b">
        <v>0</v>
      </c>
    </row>
    <row r="10" spans="2:84" ht="3" customHeight="1" thickBot="1" x14ac:dyDescent="0.2">
      <c r="B10" s="238"/>
      <c r="C10" s="238"/>
      <c r="D10" s="238"/>
      <c r="E10" s="238"/>
      <c r="F10" s="174"/>
      <c r="G10" s="174"/>
      <c r="H10" s="174"/>
      <c r="I10" s="174"/>
      <c r="J10" s="174"/>
      <c r="K10" s="174"/>
      <c r="L10" s="174"/>
      <c r="M10" s="174"/>
      <c r="N10" s="174"/>
      <c r="O10" s="174"/>
      <c r="P10" s="174"/>
      <c r="Q10" s="174"/>
      <c r="R10" s="174"/>
      <c r="S10" s="174"/>
      <c r="T10" s="174"/>
      <c r="U10" s="174"/>
      <c r="V10" s="162"/>
      <c r="W10" s="162"/>
      <c r="X10" s="912"/>
      <c r="Y10" s="913"/>
      <c r="Z10" s="974"/>
      <c r="AA10" s="974"/>
      <c r="AB10" s="974"/>
      <c r="AC10" s="974"/>
      <c r="AD10" s="974"/>
      <c r="AE10" s="974"/>
      <c r="AF10" s="974"/>
      <c r="AG10" s="974"/>
      <c r="AH10" s="974"/>
      <c r="AI10" s="974"/>
      <c r="AJ10" s="974"/>
      <c r="AK10" s="974"/>
      <c r="AL10" s="974"/>
      <c r="AM10" s="974"/>
      <c r="AN10" s="974"/>
      <c r="AO10" s="974"/>
      <c r="AP10" s="974"/>
      <c r="AQ10" s="974"/>
      <c r="AR10" s="974"/>
      <c r="AS10" s="974"/>
      <c r="AT10" s="974"/>
      <c r="AU10" s="975"/>
      <c r="AV10" s="154"/>
      <c r="AW10" s="986"/>
      <c r="AX10" s="987"/>
      <c r="AY10" s="987"/>
      <c r="AZ10" s="987"/>
      <c r="BA10" s="987"/>
      <c r="BB10" s="987"/>
      <c r="BC10" s="987"/>
      <c r="BD10" s="987"/>
      <c r="BE10" s="987"/>
      <c r="BF10" s="987"/>
      <c r="BG10" s="987"/>
      <c r="BH10" s="987"/>
      <c r="BI10" s="987"/>
      <c r="BJ10" s="987"/>
      <c r="BK10" s="987"/>
      <c r="BL10" s="987"/>
      <c r="BM10" s="987"/>
      <c r="BN10" s="987"/>
      <c r="BO10" s="987"/>
      <c r="BP10" s="987"/>
      <c r="BQ10" s="987"/>
      <c r="BR10" s="987"/>
      <c r="BS10" s="988"/>
      <c r="BT10" s="154"/>
      <c r="BU10" s="154"/>
      <c r="BV10" s="154"/>
      <c r="BW10" s="154"/>
      <c r="BX10" s="154"/>
      <c r="BY10" s="154"/>
      <c r="BZ10" s="154"/>
      <c r="CA10" s="154"/>
      <c r="CB10" s="154"/>
      <c r="CC10" s="154"/>
      <c r="CD10" s="154"/>
      <c r="CE10" s="154"/>
      <c r="CF10" s="31" t="b">
        <v>0</v>
      </c>
    </row>
    <row r="11" spans="2:84" ht="2.25" customHeight="1" thickTop="1" x14ac:dyDescent="0.15">
      <c r="B11" s="239" t="s">
        <v>49</v>
      </c>
      <c r="C11" s="240"/>
      <c r="D11" s="240"/>
      <c r="E11" s="240"/>
      <c r="F11" s="943" t="s">
        <v>109</v>
      </c>
      <c r="G11" s="886" t="s">
        <v>110</v>
      </c>
      <c r="H11" s="886"/>
      <c r="I11" s="886" t="s">
        <v>111</v>
      </c>
      <c r="J11" s="886" t="s">
        <v>112</v>
      </c>
      <c r="K11" s="886"/>
      <c r="L11" s="884"/>
      <c r="M11" s="886" t="s">
        <v>113</v>
      </c>
      <c r="N11" s="886" t="s">
        <v>114</v>
      </c>
      <c r="O11" s="886" t="s">
        <v>115</v>
      </c>
      <c r="P11" s="886" t="s">
        <v>116</v>
      </c>
      <c r="Q11" s="886" t="s">
        <v>117</v>
      </c>
      <c r="R11" s="886" t="s">
        <v>108</v>
      </c>
      <c r="S11" s="884" t="s">
        <v>47</v>
      </c>
      <c r="T11" s="884"/>
      <c r="U11" s="924" t="s">
        <v>109</v>
      </c>
      <c r="V11" s="162"/>
      <c r="W11" s="162"/>
      <c r="X11" s="912"/>
      <c r="Y11" s="913"/>
      <c r="Z11" s="974"/>
      <c r="AA11" s="974"/>
      <c r="AB11" s="974"/>
      <c r="AC11" s="974"/>
      <c r="AD11" s="974"/>
      <c r="AE11" s="974"/>
      <c r="AF11" s="974"/>
      <c r="AG11" s="974"/>
      <c r="AH11" s="974"/>
      <c r="AI11" s="974"/>
      <c r="AJ11" s="974"/>
      <c r="AK11" s="974"/>
      <c r="AL11" s="974"/>
      <c r="AM11" s="974"/>
      <c r="AN11" s="974"/>
      <c r="AO11" s="974"/>
      <c r="AP11" s="974"/>
      <c r="AQ11" s="974"/>
      <c r="AR11" s="974"/>
      <c r="AS11" s="974"/>
      <c r="AT11" s="974"/>
      <c r="AU11" s="975"/>
      <c r="AV11" s="154"/>
      <c r="AW11" s="986"/>
      <c r="AX11" s="987"/>
      <c r="AY11" s="987"/>
      <c r="AZ11" s="987"/>
      <c r="BA11" s="987"/>
      <c r="BB11" s="987"/>
      <c r="BC11" s="987"/>
      <c r="BD11" s="987"/>
      <c r="BE11" s="987"/>
      <c r="BF11" s="987"/>
      <c r="BG11" s="987"/>
      <c r="BH11" s="987"/>
      <c r="BI11" s="987"/>
      <c r="BJ11" s="987"/>
      <c r="BK11" s="987"/>
      <c r="BL11" s="987"/>
      <c r="BM11" s="987"/>
      <c r="BN11" s="987"/>
      <c r="BO11" s="987"/>
      <c r="BP11" s="987"/>
      <c r="BQ11" s="987"/>
      <c r="BR11" s="987"/>
      <c r="BS11" s="988"/>
      <c r="BT11" s="154"/>
      <c r="BU11" s="154"/>
      <c r="BV11" s="154"/>
      <c r="BW11" s="133" t="s">
        <v>99</v>
      </c>
      <c r="BX11" s="134"/>
      <c r="BY11" s="134"/>
      <c r="BZ11" s="134"/>
      <c r="CA11" s="134"/>
      <c r="CB11" s="5"/>
      <c r="CC11" s="5"/>
      <c r="CD11" s="6"/>
      <c r="CE11" s="154"/>
    </row>
    <row r="12" spans="2:84" ht="5.25" customHeight="1" x14ac:dyDescent="0.15">
      <c r="B12" s="242"/>
      <c r="C12" s="243"/>
      <c r="D12" s="243"/>
      <c r="E12" s="243"/>
      <c r="F12" s="944"/>
      <c r="G12" s="887"/>
      <c r="H12" s="887"/>
      <c r="I12" s="887"/>
      <c r="J12" s="887"/>
      <c r="K12" s="887"/>
      <c r="L12" s="140"/>
      <c r="M12" s="887"/>
      <c r="N12" s="887"/>
      <c r="O12" s="887"/>
      <c r="P12" s="887"/>
      <c r="Q12" s="887"/>
      <c r="R12" s="887"/>
      <c r="S12" s="140"/>
      <c r="T12" s="140"/>
      <c r="U12" s="925"/>
      <c r="V12" s="162"/>
      <c r="W12" s="162"/>
      <c r="X12" s="965"/>
      <c r="Y12" s="966"/>
      <c r="Z12" s="976"/>
      <c r="AA12" s="976"/>
      <c r="AB12" s="976"/>
      <c r="AC12" s="976"/>
      <c r="AD12" s="976"/>
      <c r="AE12" s="976"/>
      <c r="AF12" s="976"/>
      <c r="AG12" s="976"/>
      <c r="AH12" s="976"/>
      <c r="AI12" s="976"/>
      <c r="AJ12" s="976"/>
      <c r="AK12" s="976"/>
      <c r="AL12" s="976"/>
      <c r="AM12" s="976"/>
      <c r="AN12" s="976"/>
      <c r="AO12" s="976"/>
      <c r="AP12" s="976"/>
      <c r="AQ12" s="976"/>
      <c r="AR12" s="976"/>
      <c r="AS12" s="976"/>
      <c r="AT12" s="976"/>
      <c r="AU12" s="977"/>
      <c r="AV12" s="154"/>
      <c r="AW12" s="986"/>
      <c r="AX12" s="987"/>
      <c r="AY12" s="987"/>
      <c r="AZ12" s="987"/>
      <c r="BA12" s="987"/>
      <c r="BB12" s="987"/>
      <c r="BC12" s="987"/>
      <c r="BD12" s="987"/>
      <c r="BE12" s="987"/>
      <c r="BF12" s="987"/>
      <c r="BG12" s="987"/>
      <c r="BH12" s="987"/>
      <c r="BI12" s="987"/>
      <c r="BJ12" s="987"/>
      <c r="BK12" s="987"/>
      <c r="BL12" s="987"/>
      <c r="BM12" s="987"/>
      <c r="BN12" s="987"/>
      <c r="BO12" s="987"/>
      <c r="BP12" s="987"/>
      <c r="BQ12" s="987"/>
      <c r="BR12" s="987"/>
      <c r="BS12" s="988"/>
      <c r="BT12" s="154"/>
      <c r="BU12" s="154"/>
      <c r="BV12" s="154"/>
      <c r="BW12" s="135"/>
      <c r="BX12" s="136"/>
      <c r="BY12" s="136"/>
      <c r="BZ12" s="136"/>
      <c r="CA12" s="136"/>
      <c r="CB12" s="102">
        <f>C35</f>
        <v>7</v>
      </c>
      <c r="CC12" s="102" t="s">
        <v>76</v>
      </c>
      <c r="CD12" s="103"/>
      <c r="CE12" s="154"/>
    </row>
    <row r="13" spans="2:84" ht="6" customHeight="1" x14ac:dyDescent="0.15">
      <c r="B13" s="242"/>
      <c r="C13" s="243"/>
      <c r="D13" s="243"/>
      <c r="E13" s="243"/>
      <c r="F13" s="944"/>
      <c r="G13" s="887"/>
      <c r="H13" s="887"/>
      <c r="I13" s="887"/>
      <c r="J13" s="887"/>
      <c r="K13" s="887"/>
      <c r="L13" s="140"/>
      <c r="M13" s="887"/>
      <c r="N13" s="887"/>
      <c r="O13" s="887"/>
      <c r="P13" s="887"/>
      <c r="Q13" s="887"/>
      <c r="R13" s="887"/>
      <c r="S13" s="140"/>
      <c r="T13" s="140"/>
      <c r="U13" s="925"/>
      <c r="V13" s="162" t="s">
        <v>51</v>
      </c>
      <c r="W13" s="162"/>
      <c r="X13" s="978"/>
      <c r="Y13" s="979"/>
      <c r="Z13" s="979"/>
      <c r="AA13" s="979"/>
      <c r="AB13" s="979"/>
      <c r="AC13" s="979"/>
      <c r="AD13" s="102"/>
      <c r="AE13" s="102"/>
      <c r="AF13" s="102"/>
      <c r="AG13" s="102"/>
      <c r="AH13" s="102"/>
      <c r="AI13" s="102"/>
      <c r="AJ13" s="102"/>
      <c r="AK13" s="102"/>
      <c r="AL13" s="102"/>
      <c r="AM13" s="102"/>
      <c r="AN13" s="102"/>
      <c r="AO13" s="102"/>
      <c r="AP13" s="102"/>
      <c r="AQ13" s="102"/>
      <c r="AR13" s="102"/>
      <c r="AS13" s="102"/>
      <c r="AT13" s="102"/>
      <c r="AU13" s="962"/>
      <c r="AV13" s="154"/>
      <c r="AW13" s="986"/>
      <c r="AX13" s="987"/>
      <c r="AY13" s="987"/>
      <c r="AZ13" s="987"/>
      <c r="BA13" s="987"/>
      <c r="BB13" s="987"/>
      <c r="BC13" s="987"/>
      <c r="BD13" s="987"/>
      <c r="BE13" s="987"/>
      <c r="BF13" s="987"/>
      <c r="BG13" s="987"/>
      <c r="BH13" s="987"/>
      <c r="BI13" s="987"/>
      <c r="BJ13" s="987"/>
      <c r="BK13" s="987"/>
      <c r="BL13" s="987"/>
      <c r="BM13" s="987"/>
      <c r="BN13" s="987"/>
      <c r="BO13" s="987"/>
      <c r="BP13" s="987"/>
      <c r="BQ13" s="987"/>
      <c r="BR13" s="987"/>
      <c r="BS13" s="988"/>
      <c r="BT13" s="154"/>
      <c r="BU13" s="154"/>
      <c r="BV13" s="154"/>
      <c r="BW13" s="137"/>
      <c r="BX13" s="138"/>
      <c r="BY13" s="138"/>
      <c r="BZ13" s="138"/>
      <c r="CA13" s="138"/>
      <c r="CB13" s="104"/>
      <c r="CC13" s="104"/>
      <c r="CD13" s="105"/>
      <c r="CE13" s="154"/>
    </row>
    <row r="14" spans="2:84" ht="4.5" customHeight="1" x14ac:dyDescent="0.15">
      <c r="B14" s="165" t="s">
        <v>8</v>
      </c>
      <c r="C14" s="166"/>
      <c r="D14" s="166"/>
      <c r="E14" s="169"/>
      <c r="F14" s="944"/>
      <c r="G14" s="887"/>
      <c r="H14" s="887"/>
      <c r="I14" s="887"/>
      <c r="J14" s="887"/>
      <c r="K14" s="887"/>
      <c r="L14" s="140"/>
      <c r="M14" s="887"/>
      <c r="N14" s="887"/>
      <c r="O14" s="887"/>
      <c r="P14" s="887"/>
      <c r="Q14" s="887"/>
      <c r="R14" s="887"/>
      <c r="S14" s="140"/>
      <c r="T14" s="140"/>
      <c r="U14" s="925"/>
      <c r="V14" s="162"/>
      <c r="W14" s="162"/>
      <c r="X14" s="978"/>
      <c r="Y14" s="979"/>
      <c r="Z14" s="979"/>
      <c r="AA14" s="979"/>
      <c r="AB14" s="979"/>
      <c r="AC14" s="979"/>
      <c r="AD14" s="102"/>
      <c r="AE14" s="102"/>
      <c r="AF14" s="102"/>
      <c r="AG14" s="102"/>
      <c r="AH14" s="102"/>
      <c r="AI14" s="102"/>
      <c r="AJ14" s="102"/>
      <c r="AK14" s="102"/>
      <c r="AL14" s="102"/>
      <c r="AM14" s="102"/>
      <c r="AN14" s="102"/>
      <c r="AO14" s="102"/>
      <c r="AP14" s="102"/>
      <c r="AQ14" s="102"/>
      <c r="AR14" s="102"/>
      <c r="AS14" s="102"/>
      <c r="AT14" s="102"/>
      <c r="AU14" s="962"/>
      <c r="AV14" s="154"/>
      <c r="AW14" s="986"/>
      <c r="AX14" s="987"/>
      <c r="AY14" s="987"/>
      <c r="AZ14" s="987"/>
      <c r="BA14" s="987"/>
      <c r="BB14" s="987"/>
      <c r="BC14" s="987"/>
      <c r="BD14" s="987"/>
      <c r="BE14" s="987"/>
      <c r="BF14" s="987"/>
      <c r="BG14" s="987"/>
      <c r="BH14" s="987"/>
      <c r="BI14" s="987"/>
      <c r="BJ14" s="987"/>
      <c r="BK14" s="987"/>
      <c r="BL14" s="987"/>
      <c r="BM14" s="987"/>
      <c r="BN14" s="987"/>
      <c r="BO14" s="987"/>
      <c r="BP14" s="987"/>
      <c r="BQ14" s="987"/>
      <c r="BR14" s="987"/>
      <c r="BS14" s="988"/>
      <c r="BT14" s="154"/>
      <c r="BU14" s="154"/>
      <c r="BV14" s="154"/>
      <c r="BW14" s="906" t="s">
        <v>83</v>
      </c>
      <c r="BX14" s="907"/>
      <c r="BY14" s="907"/>
      <c r="BZ14" s="907"/>
      <c r="CA14" s="907"/>
      <c r="CB14" s="907"/>
      <c r="CC14" s="907" t="s">
        <v>87</v>
      </c>
      <c r="CD14" s="910"/>
      <c r="CE14" s="154"/>
    </row>
    <row r="15" spans="2:84" ht="7.5" customHeight="1" thickBot="1" x14ac:dyDescent="0.2">
      <c r="B15" s="168"/>
      <c r="C15" s="169"/>
      <c r="D15" s="169"/>
      <c r="E15" s="169"/>
      <c r="F15" s="944"/>
      <c r="G15" s="887"/>
      <c r="H15" s="887"/>
      <c r="I15" s="887"/>
      <c r="J15" s="887"/>
      <c r="K15" s="887"/>
      <c r="L15" s="140"/>
      <c r="M15" s="887"/>
      <c r="N15" s="887"/>
      <c r="O15" s="887"/>
      <c r="P15" s="887"/>
      <c r="Q15" s="887"/>
      <c r="R15" s="887"/>
      <c r="S15" s="140"/>
      <c r="T15" s="140"/>
      <c r="U15" s="925"/>
      <c r="V15" s="162"/>
      <c r="W15" s="162"/>
      <c r="X15" s="912" t="s">
        <v>12</v>
      </c>
      <c r="Y15" s="913"/>
      <c r="Z15" s="916" t="s">
        <v>118</v>
      </c>
      <c r="AA15" s="916"/>
      <c r="AB15" s="916"/>
      <c r="AC15" s="916"/>
      <c r="AD15" s="916"/>
      <c r="AE15" s="918"/>
      <c r="AF15" s="918"/>
      <c r="AG15" s="162" t="s">
        <v>13</v>
      </c>
      <c r="AH15" s="920"/>
      <c r="AI15" s="920"/>
      <c r="AJ15" s="920"/>
      <c r="AK15" s="916" t="s">
        <v>118</v>
      </c>
      <c r="AL15" s="916"/>
      <c r="AM15" s="916"/>
      <c r="AN15" s="916"/>
      <c r="AO15" s="916"/>
      <c r="AP15" s="916"/>
      <c r="AQ15" s="916"/>
      <c r="AR15" s="916"/>
      <c r="AS15" s="916"/>
      <c r="AT15" s="955"/>
      <c r="AU15" s="956"/>
      <c r="AV15" s="154"/>
      <c r="AW15" s="989"/>
      <c r="AX15" s="990"/>
      <c r="AY15" s="990"/>
      <c r="AZ15" s="990"/>
      <c r="BA15" s="990"/>
      <c r="BB15" s="990"/>
      <c r="BC15" s="990"/>
      <c r="BD15" s="990"/>
      <c r="BE15" s="990"/>
      <c r="BF15" s="990"/>
      <c r="BG15" s="990"/>
      <c r="BH15" s="990"/>
      <c r="BI15" s="990"/>
      <c r="BJ15" s="990"/>
      <c r="BK15" s="990"/>
      <c r="BL15" s="990"/>
      <c r="BM15" s="990"/>
      <c r="BN15" s="990"/>
      <c r="BO15" s="990"/>
      <c r="BP15" s="990"/>
      <c r="BQ15" s="990"/>
      <c r="BR15" s="990"/>
      <c r="BS15" s="991"/>
      <c r="BT15" s="154"/>
      <c r="BU15" s="154"/>
      <c r="BV15" s="154"/>
      <c r="BW15" s="908"/>
      <c r="BX15" s="909"/>
      <c r="BY15" s="909"/>
      <c r="BZ15" s="909"/>
      <c r="CA15" s="909"/>
      <c r="CB15" s="909"/>
      <c r="CC15" s="909"/>
      <c r="CD15" s="911"/>
      <c r="CE15" s="154"/>
    </row>
    <row r="16" spans="2:84" ht="11.25" customHeight="1" thickTop="1" thickBot="1" x14ac:dyDescent="0.2">
      <c r="B16" s="170"/>
      <c r="C16" s="171"/>
      <c r="D16" s="171"/>
      <c r="E16" s="171"/>
      <c r="F16" s="945"/>
      <c r="G16" s="888"/>
      <c r="H16" s="888"/>
      <c r="I16" s="888"/>
      <c r="J16" s="888"/>
      <c r="K16" s="888"/>
      <c r="L16" s="885"/>
      <c r="M16" s="888"/>
      <c r="N16" s="888"/>
      <c r="O16" s="888"/>
      <c r="P16" s="888"/>
      <c r="Q16" s="888"/>
      <c r="R16" s="888"/>
      <c r="S16" s="885"/>
      <c r="T16" s="885"/>
      <c r="U16" s="926"/>
      <c r="V16" s="162"/>
      <c r="W16" s="162"/>
      <c r="X16" s="912"/>
      <c r="Y16" s="913"/>
      <c r="Z16" s="916"/>
      <c r="AA16" s="916"/>
      <c r="AB16" s="916"/>
      <c r="AC16" s="916"/>
      <c r="AD16" s="916"/>
      <c r="AE16" s="918"/>
      <c r="AF16" s="918"/>
      <c r="AG16" s="920"/>
      <c r="AH16" s="920"/>
      <c r="AI16" s="920"/>
      <c r="AJ16" s="920"/>
      <c r="AK16" s="916"/>
      <c r="AL16" s="916"/>
      <c r="AM16" s="916"/>
      <c r="AN16" s="916"/>
      <c r="AO16" s="916"/>
      <c r="AP16" s="916"/>
      <c r="AQ16" s="916"/>
      <c r="AR16" s="916"/>
      <c r="AS16" s="916"/>
      <c r="AT16" s="955"/>
      <c r="AU16" s="956"/>
      <c r="AV16" s="154"/>
      <c r="AW16" s="959"/>
      <c r="AX16" s="960"/>
      <c r="AY16" s="960"/>
      <c r="AZ16" s="960"/>
      <c r="BA16" s="960"/>
      <c r="BB16" s="960"/>
      <c r="BC16" s="960"/>
      <c r="BD16" s="960"/>
      <c r="BE16" s="960"/>
      <c r="BF16" s="960"/>
      <c r="BG16" s="960"/>
      <c r="BH16" s="961"/>
      <c r="BI16" s="889" t="s">
        <v>15</v>
      </c>
      <c r="BJ16" s="890"/>
      <c r="BK16" s="890"/>
      <c r="BL16" s="891"/>
      <c r="BM16" s="892"/>
      <c r="BN16" s="893"/>
      <c r="BO16" s="894"/>
      <c r="BP16" s="894"/>
      <c r="BQ16" s="894"/>
      <c r="BR16" s="894"/>
      <c r="BS16" s="47"/>
      <c r="BT16" s="208"/>
      <c r="BU16" s="154"/>
      <c r="BV16" s="154"/>
      <c r="BW16" s="922" t="s">
        <v>80</v>
      </c>
      <c r="BX16" s="923"/>
      <c r="BY16" s="923"/>
      <c r="BZ16" s="923"/>
      <c r="CA16" s="923"/>
      <c r="CB16" s="923"/>
      <c r="CC16" s="44"/>
      <c r="CD16" s="46" t="s">
        <v>81</v>
      </c>
      <c r="CE16" s="154"/>
    </row>
    <row r="17" spans="2:85" ht="2.25" customHeight="1" thickTop="1" thickBot="1" x14ac:dyDescent="0.2">
      <c r="B17" s="163"/>
      <c r="C17" s="163"/>
      <c r="D17" s="163"/>
      <c r="E17" s="163"/>
      <c r="F17" s="164"/>
      <c r="G17" s="164"/>
      <c r="H17" s="164"/>
      <c r="I17" s="164"/>
      <c r="J17" s="164"/>
      <c r="K17" s="164"/>
      <c r="L17" s="164"/>
      <c r="M17" s="164"/>
      <c r="N17" s="164"/>
      <c r="O17" s="164"/>
      <c r="P17" s="164"/>
      <c r="Q17" s="164"/>
      <c r="R17" s="164"/>
      <c r="S17" s="164"/>
      <c r="T17" s="164"/>
      <c r="U17" s="164"/>
      <c r="V17" s="162"/>
      <c r="W17" s="162"/>
      <c r="X17" s="914"/>
      <c r="Y17" s="915"/>
      <c r="Z17" s="917"/>
      <c r="AA17" s="917"/>
      <c r="AB17" s="917"/>
      <c r="AC17" s="917"/>
      <c r="AD17" s="917"/>
      <c r="AE17" s="919"/>
      <c r="AF17" s="919"/>
      <c r="AG17" s="921"/>
      <c r="AH17" s="921"/>
      <c r="AI17" s="921"/>
      <c r="AJ17" s="921"/>
      <c r="AK17" s="917"/>
      <c r="AL17" s="917"/>
      <c r="AM17" s="917"/>
      <c r="AN17" s="917"/>
      <c r="AO17" s="917"/>
      <c r="AP17" s="917"/>
      <c r="AQ17" s="917"/>
      <c r="AR17" s="917"/>
      <c r="AS17" s="917"/>
      <c r="AT17" s="957"/>
      <c r="AU17" s="958"/>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G17" s="16"/>
    </row>
    <row r="18" spans="2:85" ht="7.5" customHeight="1" thickTop="1" thickBot="1" x14ac:dyDescent="0.2">
      <c r="B18" s="164"/>
      <c r="C18" s="164"/>
      <c r="D18" s="164"/>
      <c r="E18" s="164"/>
      <c r="F18" s="164"/>
      <c r="G18" s="164"/>
      <c r="H18" s="164"/>
      <c r="I18" s="164"/>
      <c r="J18" s="164"/>
      <c r="K18" s="164"/>
      <c r="L18" s="164"/>
      <c r="M18" s="164"/>
      <c r="N18" s="164"/>
      <c r="O18" s="164"/>
      <c r="P18" s="164"/>
      <c r="Q18" s="164"/>
      <c r="R18" s="164"/>
      <c r="S18" s="164"/>
      <c r="T18" s="164"/>
      <c r="U18" s="16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row>
    <row r="19" spans="2:85" ht="14.25" customHeight="1" x14ac:dyDescent="0.15">
      <c r="B19" s="897"/>
      <c r="C19" s="898"/>
      <c r="D19" s="898"/>
      <c r="E19" s="898"/>
      <c r="F19" s="898"/>
      <c r="G19" s="898"/>
      <c r="H19" s="898"/>
      <c r="I19" s="898"/>
      <c r="J19" s="898"/>
      <c r="K19" s="898"/>
      <c r="L19" s="898"/>
      <c r="M19" s="898"/>
      <c r="N19" s="898"/>
      <c r="O19" s="898"/>
      <c r="P19" s="898"/>
      <c r="Q19" s="898"/>
      <c r="R19" s="898"/>
      <c r="S19" s="898"/>
      <c r="T19" s="898"/>
      <c r="U19" s="898"/>
      <c r="V19" s="898"/>
      <c r="W19" s="898"/>
      <c r="X19" s="898"/>
      <c r="Y19" s="898"/>
      <c r="Z19" s="899" t="s">
        <v>106</v>
      </c>
      <c r="AA19" s="900"/>
      <c r="AB19" s="900"/>
      <c r="AC19" s="900"/>
      <c r="AD19" s="899">
        <f>C26</f>
        <v>6</v>
      </c>
      <c r="AE19" s="900"/>
      <c r="AF19" s="901" t="s">
        <v>77</v>
      </c>
      <c r="AG19" s="901"/>
      <c r="AH19" s="901"/>
      <c r="AI19" s="901"/>
      <c r="AJ19" s="901"/>
      <c r="AK19" s="901"/>
      <c r="AL19" s="901"/>
      <c r="AM19" s="901"/>
      <c r="AN19" s="901"/>
      <c r="AO19" s="901"/>
      <c r="AP19" s="901"/>
      <c r="AQ19" s="901"/>
      <c r="AR19" s="901"/>
      <c r="AS19" s="901"/>
      <c r="AT19" s="901"/>
      <c r="AU19" s="901"/>
      <c r="AV19" s="901"/>
      <c r="AW19" s="901"/>
      <c r="AX19" s="901"/>
      <c r="AY19" s="901"/>
      <c r="AZ19" s="901"/>
      <c r="BA19" s="901"/>
      <c r="BB19" s="901"/>
      <c r="BC19" s="94"/>
      <c r="BD19" s="94"/>
      <c r="BE19" s="94"/>
      <c r="BF19" s="898"/>
      <c r="BG19" s="898"/>
      <c r="BH19" s="898"/>
      <c r="BI19" s="898"/>
      <c r="BJ19" s="898"/>
      <c r="BK19" s="898"/>
      <c r="BL19" s="898"/>
      <c r="BM19" s="898"/>
      <c r="BN19" s="898"/>
      <c r="BO19" s="898"/>
      <c r="BP19" s="898"/>
      <c r="BQ19" s="898"/>
      <c r="BR19" s="898"/>
      <c r="BS19" s="898"/>
      <c r="BT19" s="898"/>
      <c r="BU19" s="898"/>
      <c r="BV19" s="898"/>
      <c r="BW19" s="898"/>
      <c r="BX19" s="898"/>
      <c r="BY19" s="898"/>
      <c r="BZ19" s="898"/>
      <c r="CA19" s="898"/>
      <c r="CB19" s="898"/>
      <c r="CC19" s="898"/>
      <c r="CD19" s="898"/>
      <c r="CE19" s="902"/>
    </row>
    <row r="20" spans="2:85" ht="14.25" customHeight="1" x14ac:dyDescent="0.15">
      <c r="B20" s="903" t="s">
        <v>17</v>
      </c>
      <c r="C20" s="188"/>
      <c r="D20" s="188"/>
      <c r="E20" s="189"/>
      <c r="F20" s="189"/>
      <c r="G20" s="190"/>
      <c r="H20" s="331"/>
      <c r="I20" s="281"/>
      <c r="J20" s="281"/>
      <c r="K20" s="281"/>
      <c r="L20" s="281"/>
      <c r="M20" s="281"/>
      <c r="N20" s="281"/>
      <c r="O20" s="281"/>
      <c r="P20" s="332" t="s">
        <v>119</v>
      </c>
      <c r="Q20" s="332"/>
      <c r="R20" s="332"/>
      <c r="S20" s="332"/>
      <c r="T20" s="332"/>
      <c r="U20" s="332"/>
      <c r="V20" s="332"/>
      <c r="W20" s="332"/>
      <c r="X20" s="332"/>
      <c r="Y20" s="332"/>
      <c r="Z20" s="332"/>
      <c r="AA20" s="332"/>
      <c r="AB20" s="332"/>
      <c r="AC20" s="332"/>
      <c r="AD20" s="332"/>
      <c r="AE20" s="332"/>
      <c r="AF20" s="332"/>
      <c r="AG20" s="332"/>
      <c r="AH20" s="332"/>
      <c r="AI20" s="281"/>
      <c r="AJ20" s="281"/>
      <c r="AK20" s="281"/>
      <c r="AL20" s="281"/>
      <c r="AM20" s="282"/>
      <c r="AN20" s="154"/>
      <c r="AO20" s="295" t="s">
        <v>120</v>
      </c>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295"/>
      <c r="CD20" s="295"/>
      <c r="CE20" s="895"/>
    </row>
    <row r="21" spans="2:85" ht="14.25" customHeight="1" x14ac:dyDescent="0.15">
      <c r="B21" s="904"/>
      <c r="C21" s="192"/>
      <c r="D21" s="192"/>
      <c r="E21" s="192"/>
      <c r="F21" s="192"/>
      <c r="G21" s="193"/>
      <c r="H21" s="336" t="s">
        <v>52</v>
      </c>
      <c r="I21" s="337"/>
      <c r="J21" s="337"/>
      <c r="K21" s="337"/>
      <c r="L21" s="337"/>
      <c r="M21" s="337"/>
      <c r="N21" s="337"/>
      <c r="O21" s="337"/>
      <c r="P21" s="337"/>
      <c r="Q21" s="337"/>
      <c r="R21" s="337"/>
      <c r="S21" s="338"/>
      <c r="T21" s="336" t="s">
        <v>53</v>
      </c>
      <c r="U21" s="337"/>
      <c r="V21" s="337"/>
      <c r="W21" s="337"/>
      <c r="X21" s="337"/>
      <c r="Y21" s="338"/>
      <c r="Z21" s="336" t="s">
        <v>54</v>
      </c>
      <c r="AA21" s="337"/>
      <c r="AB21" s="337"/>
      <c r="AC21" s="337"/>
      <c r="AD21" s="338"/>
      <c r="AE21" s="336" t="s">
        <v>55</v>
      </c>
      <c r="AF21" s="337"/>
      <c r="AG21" s="337"/>
      <c r="AH21" s="337"/>
      <c r="AI21" s="337"/>
      <c r="AJ21" s="337"/>
      <c r="AK21" s="337"/>
      <c r="AL21" s="337"/>
      <c r="AM21" s="338"/>
      <c r="AN21" s="154"/>
      <c r="AO21" s="322" t="s">
        <v>27</v>
      </c>
      <c r="AP21" s="322"/>
      <c r="AQ21" s="322"/>
      <c r="AR21" s="322"/>
      <c r="AS21" s="322"/>
      <c r="AT21" s="322"/>
      <c r="AU21" s="322"/>
      <c r="AV21" s="322"/>
      <c r="AW21" s="322"/>
      <c r="AX21" s="297" t="s">
        <v>56</v>
      </c>
      <c r="AY21" s="298"/>
      <c r="AZ21" s="298"/>
      <c r="BA21" s="298"/>
      <c r="BB21" s="298"/>
      <c r="BC21" s="298"/>
      <c r="BD21" s="298"/>
      <c r="BE21" s="298"/>
      <c r="BF21" s="297" t="s">
        <v>57</v>
      </c>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896"/>
    </row>
    <row r="22" spans="2:85" ht="12" customHeight="1" x14ac:dyDescent="0.15">
      <c r="B22" s="904"/>
      <c r="C22" s="192"/>
      <c r="D22" s="192"/>
      <c r="E22" s="192"/>
      <c r="F22" s="192"/>
      <c r="G22" s="193"/>
      <c r="H22" s="300" t="s">
        <v>19</v>
      </c>
      <c r="I22" s="301"/>
      <c r="J22" s="301"/>
      <c r="K22" s="301"/>
      <c r="L22" s="301"/>
      <c r="M22" s="301"/>
      <c r="N22" s="301"/>
      <c r="O22" s="301"/>
      <c r="P22" s="301"/>
      <c r="Q22" s="301"/>
      <c r="R22" s="301"/>
      <c r="S22" s="302"/>
      <c r="T22" s="333" t="s">
        <v>20</v>
      </c>
      <c r="U22" s="334"/>
      <c r="V22" s="334"/>
      <c r="W22" s="334"/>
      <c r="X22" s="334"/>
      <c r="Y22" s="335"/>
      <c r="Z22" s="300" t="s">
        <v>21</v>
      </c>
      <c r="AA22" s="301"/>
      <c r="AB22" s="301"/>
      <c r="AC22" s="301"/>
      <c r="AD22" s="302"/>
      <c r="AE22" s="300" t="s">
        <v>22</v>
      </c>
      <c r="AF22" s="301"/>
      <c r="AG22" s="301"/>
      <c r="AH22" s="301"/>
      <c r="AI22" s="301"/>
      <c r="AJ22" s="301"/>
      <c r="AK22" s="301"/>
      <c r="AL22" s="301"/>
      <c r="AM22" s="302"/>
      <c r="AN22" s="154"/>
      <c r="AO22" s="268"/>
      <c r="AP22" s="269"/>
      <c r="AQ22" s="269"/>
      <c r="AR22" s="269"/>
      <c r="AS22" s="269"/>
      <c r="AT22" s="269"/>
      <c r="AU22" s="269"/>
      <c r="AV22" s="269"/>
      <c r="AW22" s="269"/>
      <c r="AX22" s="292" t="s">
        <v>28</v>
      </c>
      <c r="AY22" s="293"/>
      <c r="AZ22" s="293"/>
      <c r="BA22" s="293"/>
      <c r="BB22" s="293"/>
      <c r="BC22" s="293"/>
      <c r="BD22" s="293"/>
      <c r="BE22" s="294"/>
      <c r="BF22" s="279" t="s">
        <v>29</v>
      </c>
      <c r="BG22" s="280"/>
      <c r="BH22" s="280"/>
      <c r="BI22" s="280"/>
      <c r="BJ22" s="280"/>
      <c r="BK22" s="280"/>
      <c r="BL22" s="280"/>
      <c r="BM22" s="280"/>
      <c r="BN22" s="280"/>
      <c r="BO22" s="280"/>
      <c r="BP22" s="280"/>
      <c r="BQ22" s="280"/>
      <c r="BR22" s="280"/>
      <c r="BS22" s="280"/>
      <c r="BT22" s="283"/>
      <c r="BU22" s="284"/>
      <c r="BV22" s="284"/>
      <c r="BW22" s="284"/>
      <c r="BX22" s="284"/>
      <c r="BY22" s="284"/>
      <c r="BZ22" s="284"/>
      <c r="CA22" s="284"/>
      <c r="CB22" s="284"/>
      <c r="CC22" s="284"/>
      <c r="CD22" s="284"/>
      <c r="CE22" s="874"/>
    </row>
    <row r="23" spans="2:85" x14ac:dyDescent="0.15">
      <c r="B23" s="904"/>
      <c r="C23" s="192"/>
      <c r="D23" s="192"/>
      <c r="E23" s="192"/>
      <c r="F23" s="192"/>
      <c r="G23" s="193"/>
      <c r="H23" s="877" t="s">
        <v>122</v>
      </c>
      <c r="I23" s="341"/>
      <c r="J23" s="341"/>
      <c r="K23" s="341"/>
      <c r="L23" s="341"/>
      <c r="M23" s="341"/>
      <c r="N23" s="341"/>
      <c r="O23" s="341"/>
      <c r="P23" s="341"/>
      <c r="Q23" s="341"/>
      <c r="R23" s="341"/>
      <c r="S23" s="342"/>
      <c r="T23" s="325" t="s">
        <v>23</v>
      </c>
      <c r="U23" s="326"/>
      <c r="V23" s="326"/>
      <c r="W23" s="326"/>
      <c r="X23" s="326"/>
      <c r="Y23" s="327"/>
      <c r="Z23" s="325" t="s">
        <v>123</v>
      </c>
      <c r="AA23" s="326"/>
      <c r="AB23" s="326"/>
      <c r="AC23" s="326"/>
      <c r="AD23" s="327"/>
      <c r="AE23" s="325" t="s">
        <v>58</v>
      </c>
      <c r="AF23" s="326"/>
      <c r="AG23" s="326"/>
      <c r="AH23" s="326"/>
      <c r="AI23" s="326"/>
      <c r="AJ23" s="326"/>
      <c r="AK23" s="326"/>
      <c r="AL23" s="326"/>
      <c r="AM23" s="327"/>
      <c r="AN23" s="154"/>
      <c r="AO23" s="270"/>
      <c r="AP23" s="270"/>
      <c r="AQ23" s="270"/>
      <c r="AR23" s="270"/>
      <c r="AS23" s="270"/>
      <c r="AT23" s="270"/>
      <c r="AU23" s="270"/>
      <c r="AV23" s="270"/>
      <c r="AW23" s="270"/>
      <c r="AX23" s="208"/>
      <c r="AY23" s="154"/>
      <c r="AZ23" s="154"/>
      <c r="BA23" s="154"/>
      <c r="BB23" s="154"/>
      <c r="BC23" s="154"/>
      <c r="BD23" s="154"/>
      <c r="BE23" s="154"/>
      <c r="BF23" s="273" t="s">
        <v>59</v>
      </c>
      <c r="BG23" s="274"/>
      <c r="BH23" s="274"/>
      <c r="BI23" s="274"/>
      <c r="BJ23" s="274"/>
      <c r="BK23" s="274"/>
      <c r="BL23" s="274"/>
      <c r="BM23" s="274"/>
      <c r="BN23" s="274"/>
      <c r="BO23" s="274"/>
      <c r="BP23" s="274"/>
      <c r="BQ23" s="274"/>
      <c r="BR23" s="274"/>
      <c r="BS23" s="275"/>
      <c r="BT23" s="286"/>
      <c r="BU23" s="287"/>
      <c r="BV23" s="287"/>
      <c r="BW23" s="287"/>
      <c r="BX23" s="287"/>
      <c r="BY23" s="287"/>
      <c r="BZ23" s="287"/>
      <c r="CA23" s="287"/>
      <c r="CB23" s="287"/>
      <c r="CC23" s="287"/>
      <c r="CD23" s="287"/>
      <c r="CE23" s="875"/>
    </row>
    <row r="24" spans="2:85" ht="15.75" customHeight="1" x14ac:dyDescent="0.15">
      <c r="B24" s="904"/>
      <c r="C24" s="192"/>
      <c r="D24" s="192"/>
      <c r="E24" s="192"/>
      <c r="F24" s="192"/>
      <c r="G24" s="193"/>
      <c r="H24" s="340"/>
      <c r="I24" s="341"/>
      <c r="J24" s="341"/>
      <c r="K24" s="341"/>
      <c r="L24" s="341"/>
      <c r="M24" s="341"/>
      <c r="N24" s="341"/>
      <c r="O24" s="341"/>
      <c r="P24" s="341"/>
      <c r="Q24" s="341"/>
      <c r="R24" s="341"/>
      <c r="S24" s="342"/>
      <c r="T24" s="325"/>
      <c r="U24" s="326"/>
      <c r="V24" s="326"/>
      <c r="W24" s="326"/>
      <c r="X24" s="326"/>
      <c r="Y24" s="327"/>
      <c r="Z24" s="325"/>
      <c r="AA24" s="326"/>
      <c r="AB24" s="326"/>
      <c r="AC24" s="326"/>
      <c r="AD24" s="327"/>
      <c r="AE24" s="325"/>
      <c r="AF24" s="326"/>
      <c r="AG24" s="326"/>
      <c r="AH24" s="326"/>
      <c r="AI24" s="326"/>
      <c r="AJ24" s="326"/>
      <c r="AK24" s="326"/>
      <c r="AL24" s="326"/>
      <c r="AM24" s="327"/>
      <c r="AN24" s="154"/>
      <c r="AO24" s="270"/>
      <c r="AP24" s="270"/>
      <c r="AQ24" s="270"/>
      <c r="AR24" s="270"/>
      <c r="AS24" s="270"/>
      <c r="AT24" s="270"/>
      <c r="AU24" s="270"/>
      <c r="AV24" s="270"/>
      <c r="AW24" s="270"/>
      <c r="AX24" s="208"/>
      <c r="AY24" s="154"/>
      <c r="AZ24" s="154"/>
      <c r="BA24" s="154"/>
      <c r="BB24" s="154"/>
      <c r="BC24" s="154"/>
      <c r="BD24" s="154"/>
      <c r="BE24" s="154"/>
      <c r="BF24" s="273"/>
      <c r="BG24" s="274"/>
      <c r="BH24" s="274"/>
      <c r="BI24" s="274"/>
      <c r="BJ24" s="274"/>
      <c r="BK24" s="274"/>
      <c r="BL24" s="274"/>
      <c r="BM24" s="274"/>
      <c r="BN24" s="274"/>
      <c r="BO24" s="274"/>
      <c r="BP24" s="274"/>
      <c r="BQ24" s="274"/>
      <c r="BR24" s="274"/>
      <c r="BS24" s="275"/>
      <c r="BT24" s="286"/>
      <c r="BU24" s="287"/>
      <c r="BV24" s="287"/>
      <c r="BW24" s="287"/>
      <c r="BX24" s="287"/>
      <c r="BY24" s="287"/>
      <c r="BZ24" s="287"/>
      <c r="CA24" s="287"/>
      <c r="CB24" s="287"/>
      <c r="CC24" s="287"/>
      <c r="CD24" s="287"/>
      <c r="CE24" s="875"/>
    </row>
    <row r="25" spans="2:85" ht="10.5" customHeight="1" thickBot="1" x14ac:dyDescent="0.2">
      <c r="B25" s="905"/>
      <c r="C25" s="195"/>
      <c r="D25" s="195"/>
      <c r="E25" s="195"/>
      <c r="F25" s="195"/>
      <c r="G25" s="196"/>
      <c r="H25" s="340"/>
      <c r="I25" s="341"/>
      <c r="J25" s="341"/>
      <c r="K25" s="341"/>
      <c r="L25" s="341"/>
      <c r="M25" s="341"/>
      <c r="N25" s="341"/>
      <c r="O25" s="341"/>
      <c r="P25" s="341"/>
      <c r="Q25" s="341"/>
      <c r="R25" s="341"/>
      <c r="S25" s="342"/>
      <c r="T25" s="325"/>
      <c r="U25" s="326"/>
      <c r="V25" s="326"/>
      <c r="W25" s="326"/>
      <c r="X25" s="326"/>
      <c r="Y25" s="327"/>
      <c r="Z25" s="325"/>
      <c r="AA25" s="326"/>
      <c r="AB25" s="326"/>
      <c r="AC25" s="326"/>
      <c r="AD25" s="327"/>
      <c r="AE25" s="325"/>
      <c r="AF25" s="326"/>
      <c r="AG25" s="326"/>
      <c r="AH25" s="326"/>
      <c r="AI25" s="326"/>
      <c r="AJ25" s="326"/>
      <c r="AK25" s="326"/>
      <c r="AL25" s="326"/>
      <c r="AM25" s="327"/>
      <c r="AN25" s="154"/>
      <c r="AO25" s="878"/>
      <c r="AP25" s="878"/>
      <c r="AQ25" s="878"/>
      <c r="AR25" s="878"/>
      <c r="AS25" s="878"/>
      <c r="AT25" s="878"/>
      <c r="AU25" s="878"/>
      <c r="AV25" s="878"/>
      <c r="AW25" s="878"/>
      <c r="AX25" s="208"/>
      <c r="AY25" s="154"/>
      <c r="AZ25" s="154"/>
      <c r="BA25" s="154"/>
      <c r="BB25" s="154"/>
      <c r="BC25" s="154"/>
      <c r="BD25" s="154"/>
      <c r="BE25" s="154"/>
      <c r="BF25" s="273"/>
      <c r="BG25" s="274"/>
      <c r="BH25" s="274"/>
      <c r="BI25" s="274"/>
      <c r="BJ25" s="274"/>
      <c r="BK25" s="274"/>
      <c r="BL25" s="274"/>
      <c r="BM25" s="274"/>
      <c r="BN25" s="274"/>
      <c r="BO25" s="274"/>
      <c r="BP25" s="274"/>
      <c r="BQ25" s="274"/>
      <c r="BR25" s="274"/>
      <c r="BS25" s="275"/>
      <c r="BT25" s="289"/>
      <c r="BU25" s="290"/>
      <c r="BV25" s="290"/>
      <c r="BW25" s="290"/>
      <c r="BX25" s="290"/>
      <c r="BY25" s="290"/>
      <c r="BZ25" s="290"/>
      <c r="CA25" s="290"/>
      <c r="CB25" s="290"/>
      <c r="CC25" s="290"/>
      <c r="CD25" s="290"/>
      <c r="CE25" s="876"/>
    </row>
    <row r="26" spans="2:85" ht="19.5" customHeight="1" thickTop="1" x14ac:dyDescent="0.15">
      <c r="B26" s="95" t="s">
        <v>98</v>
      </c>
      <c r="C26" s="36">
        <v>6</v>
      </c>
      <c r="D26" s="9" t="s">
        <v>60</v>
      </c>
      <c r="E26" s="10">
        <v>4</v>
      </c>
      <c r="F26" s="346" t="s">
        <v>74</v>
      </c>
      <c r="G26" s="346"/>
      <c r="H26" s="866">
        <v>3</v>
      </c>
      <c r="I26" s="867"/>
      <c r="J26" s="867"/>
      <c r="K26" s="867"/>
      <c r="L26" s="862">
        <v>1500000</v>
      </c>
      <c r="M26" s="862"/>
      <c r="N26" s="862"/>
      <c r="O26" s="862"/>
      <c r="P26" s="862"/>
      <c r="Q26" s="862"/>
      <c r="R26" s="862"/>
      <c r="S26" s="862"/>
      <c r="T26" s="867"/>
      <c r="U26" s="867"/>
      <c r="V26" s="867"/>
      <c r="W26" s="862"/>
      <c r="X26" s="862"/>
      <c r="Y26" s="862"/>
      <c r="Z26" s="867">
        <v>1</v>
      </c>
      <c r="AA26" s="867"/>
      <c r="AB26" s="862">
        <v>100000</v>
      </c>
      <c r="AC26" s="862"/>
      <c r="AD26" s="862"/>
      <c r="AE26" s="863">
        <f>SUM(H26,T26,Z26)</f>
        <v>4</v>
      </c>
      <c r="AF26" s="863"/>
      <c r="AG26" s="863"/>
      <c r="AH26" s="863"/>
      <c r="AI26" s="864">
        <f>SUM(L26,W26,AB26)</f>
        <v>1600000</v>
      </c>
      <c r="AJ26" s="864"/>
      <c r="AK26" s="864"/>
      <c r="AL26" s="864"/>
      <c r="AM26" s="865"/>
      <c r="AN26" s="154"/>
      <c r="AO26" s="866">
        <v>3</v>
      </c>
      <c r="AP26" s="867"/>
      <c r="AQ26" s="881">
        <v>1500000</v>
      </c>
      <c r="AR26" s="882"/>
      <c r="AS26" s="882"/>
      <c r="AT26" s="882"/>
      <c r="AU26" s="882"/>
      <c r="AV26" s="882"/>
      <c r="AW26" s="883"/>
      <c r="AX26" s="867"/>
      <c r="AY26" s="867"/>
      <c r="AZ26" s="867"/>
      <c r="BA26" s="862"/>
      <c r="BB26" s="862"/>
      <c r="BC26" s="862"/>
      <c r="BD26" s="862"/>
      <c r="BE26" s="862"/>
      <c r="BF26" s="863">
        <v>3</v>
      </c>
      <c r="BG26" s="863"/>
      <c r="BH26" s="863"/>
      <c r="BI26" s="863"/>
      <c r="BJ26" s="863"/>
      <c r="BK26" s="879">
        <v>1500000</v>
      </c>
      <c r="BL26" s="879"/>
      <c r="BM26" s="879"/>
      <c r="BN26" s="879"/>
      <c r="BO26" s="879"/>
      <c r="BP26" s="879"/>
      <c r="BQ26" s="879"/>
      <c r="BR26" s="879"/>
      <c r="BS26" s="880"/>
      <c r="BT26" s="790"/>
      <c r="BU26" s="791"/>
      <c r="BV26" s="791"/>
      <c r="BW26" s="791"/>
      <c r="BX26" s="791"/>
      <c r="BY26" s="847"/>
      <c r="BZ26" s="848"/>
      <c r="CA26" s="848"/>
      <c r="CB26" s="848"/>
      <c r="CC26" s="848"/>
      <c r="CD26" s="848"/>
      <c r="CE26" s="849"/>
    </row>
    <row r="27" spans="2:85" ht="19.5" customHeight="1" x14ac:dyDescent="0.15">
      <c r="B27" s="96" t="s">
        <v>61</v>
      </c>
      <c r="C27" s="10"/>
      <c r="D27" s="10"/>
      <c r="E27" s="10">
        <v>5</v>
      </c>
      <c r="F27" s="346" t="s">
        <v>74</v>
      </c>
      <c r="G27" s="346"/>
      <c r="H27" s="858">
        <v>3</v>
      </c>
      <c r="I27" s="859"/>
      <c r="J27" s="859"/>
      <c r="K27" s="860"/>
      <c r="L27" s="853">
        <v>1500000</v>
      </c>
      <c r="M27" s="853"/>
      <c r="N27" s="853"/>
      <c r="O27" s="853"/>
      <c r="P27" s="853"/>
      <c r="Q27" s="853"/>
      <c r="R27" s="853"/>
      <c r="S27" s="853"/>
      <c r="T27" s="861"/>
      <c r="U27" s="859"/>
      <c r="V27" s="860"/>
      <c r="W27" s="853"/>
      <c r="X27" s="853"/>
      <c r="Y27" s="853"/>
      <c r="Z27" s="855">
        <v>1</v>
      </c>
      <c r="AA27" s="855"/>
      <c r="AB27" s="853">
        <v>100000</v>
      </c>
      <c r="AC27" s="853"/>
      <c r="AD27" s="853"/>
      <c r="AE27" s="258">
        <f>SUM(H27,T27,Z27)</f>
        <v>4</v>
      </c>
      <c r="AF27" s="258"/>
      <c r="AG27" s="258"/>
      <c r="AH27" s="258"/>
      <c r="AI27" s="320">
        <f>SUM(L27,W27,AB27)</f>
        <v>1600000</v>
      </c>
      <c r="AJ27" s="320"/>
      <c r="AK27" s="320"/>
      <c r="AL27" s="320"/>
      <c r="AM27" s="856"/>
      <c r="AN27" s="154"/>
      <c r="AO27" s="857">
        <v>3</v>
      </c>
      <c r="AP27" s="855"/>
      <c r="AQ27" s="767">
        <v>1500000</v>
      </c>
      <c r="AR27" s="765"/>
      <c r="AS27" s="765"/>
      <c r="AT27" s="765"/>
      <c r="AU27" s="765"/>
      <c r="AV27" s="765"/>
      <c r="AW27" s="766"/>
      <c r="AX27" s="855"/>
      <c r="AY27" s="855"/>
      <c r="AZ27" s="855"/>
      <c r="BA27" s="853"/>
      <c r="BB27" s="853"/>
      <c r="BC27" s="853"/>
      <c r="BD27" s="853"/>
      <c r="BE27" s="853"/>
      <c r="BF27" s="258">
        <v>3</v>
      </c>
      <c r="BG27" s="258"/>
      <c r="BH27" s="258"/>
      <c r="BI27" s="258"/>
      <c r="BJ27" s="258"/>
      <c r="BK27" s="259">
        <f>SUM(AQ27,BA27)</f>
        <v>1500000</v>
      </c>
      <c r="BL27" s="259"/>
      <c r="BM27" s="259"/>
      <c r="BN27" s="259"/>
      <c r="BO27" s="259"/>
      <c r="BP27" s="259"/>
      <c r="BQ27" s="259"/>
      <c r="BR27" s="259"/>
      <c r="BS27" s="854"/>
      <c r="BT27" s="790"/>
      <c r="BU27" s="791"/>
      <c r="BV27" s="791"/>
      <c r="BW27" s="791"/>
      <c r="BX27" s="791"/>
      <c r="BY27" s="847"/>
      <c r="BZ27" s="848"/>
      <c r="CA27" s="848"/>
      <c r="CB27" s="848"/>
      <c r="CC27" s="848"/>
      <c r="CD27" s="848"/>
      <c r="CE27" s="849"/>
    </row>
    <row r="28" spans="2:85" ht="19.5" customHeight="1" x14ac:dyDescent="0.15">
      <c r="B28" s="96" t="s">
        <v>62</v>
      </c>
      <c r="C28" s="10"/>
      <c r="D28" s="10"/>
      <c r="E28" s="10">
        <v>6</v>
      </c>
      <c r="F28" s="346" t="s">
        <v>74</v>
      </c>
      <c r="G28" s="346"/>
      <c r="H28" s="858">
        <v>3</v>
      </c>
      <c r="I28" s="859"/>
      <c r="J28" s="859"/>
      <c r="K28" s="860"/>
      <c r="L28" s="767">
        <v>1500000</v>
      </c>
      <c r="M28" s="765"/>
      <c r="N28" s="765"/>
      <c r="O28" s="765"/>
      <c r="P28" s="765"/>
      <c r="Q28" s="765"/>
      <c r="R28" s="765"/>
      <c r="S28" s="766"/>
      <c r="T28" s="861"/>
      <c r="U28" s="859"/>
      <c r="V28" s="860"/>
      <c r="W28" s="853"/>
      <c r="X28" s="853"/>
      <c r="Y28" s="853"/>
      <c r="Z28" s="855">
        <v>1</v>
      </c>
      <c r="AA28" s="855"/>
      <c r="AB28" s="853">
        <v>100000</v>
      </c>
      <c r="AC28" s="853"/>
      <c r="AD28" s="853"/>
      <c r="AE28" s="258">
        <f t="shared" ref="AE28:AE39" si="0">SUM(H28,T28,Z28)</f>
        <v>4</v>
      </c>
      <c r="AF28" s="258"/>
      <c r="AG28" s="258"/>
      <c r="AH28" s="258"/>
      <c r="AI28" s="320">
        <f t="shared" ref="AI28:AI38" si="1">SUM(L28,W28,AB28)</f>
        <v>1600000</v>
      </c>
      <c r="AJ28" s="320"/>
      <c r="AK28" s="320"/>
      <c r="AL28" s="320"/>
      <c r="AM28" s="856"/>
      <c r="AN28" s="154"/>
      <c r="AO28" s="857">
        <v>3</v>
      </c>
      <c r="AP28" s="855"/>
      <c r="AQ28" s="767">
        <v>1500000</v>
      </c>
      <c r="AR28" s="765"/>
      <c r="AS28" s="765"/>
      <c r="AT28" s="765"/>
      <c r="AU28" s="765"/>
      <c r="AV28" s="765"/>
      <c r="AW28" s="766"/>
      <c r="AX28" s="855"/>
      <c r="AY28" s="855"/>
      <c r="AZ28" s="855"/>
      <c r="BA28" s="853"/>
      <c r="BB28" s="853"/>
      <c r="BC28" s="853"/>
      <c r="BD28" s="853"/>
      <c r="BE28" s="853"/>
      <c r="BF28" s="258">
        <v>3</v>
      </c>
      <c r="BG28" s="258"/>
      <c r="BH28" s="258"/>
      <c r="BI28" s="258"/>
      <c r="BJ28" s="258"/>
      <c r="BK28" s="259">
        <f>SUM(AQ28,BA28)</f>
        <v>1500000</v>
      </c>
      <c r="BL28" s="259"/>
      <c r="BM28" s="259"/>
      <c r="BN28" s="259"/>
      <c r="BO28" s="259"/>
      <c r="BP28" s="259"/>
      <c r="BQ28" s="259"/>
      <c r="BR28" s="259"/>
      <c r="BS28" s="854"/>
      <c r="BT28" s="790"/>
      <c r="BU28" s="791"/>
      <c r="BV28" s="791"/>
      <c r="BW28" s="791"/>
      <c r="BX28" s="791"/>
      <c r="BY28" s="847"/>
      <c r="BZ28" s="848"/>
      <c r="CA28" s="848"/>
      <c r="CB28" s="848"/>
      <c r="CC28" s="848"/>
      <c r="CD28" s="848"/>
      <c r="CE28" s="849"/>
    </row>
    <row r="29" spans="2:85" ht="19.5" customHeight="1" x14ac:dyDescent="0.15">
      <c r="B29" s="96" t="s">
        <v>185</v>
      </c>
      <c r="C29" s="10"/>
      <c r="D29" s="10"/>
      <c r="E29" s="10">
        <v>7</v>
      </c>
      <c r="F29" s="346" t="s">
        <v>74</v>
      </c>
      <c r="G29" s="346"/>
      <c r="H29" s="858">
        <v>3</v>
      </c>
      <c r="I29" s="859"/>
      <c r="J29" s="859"/>
      <c r="K29" s="860"/>
      <c r="L29" s="767">
        <v>1500000</v>
      </c>
      <c r="M29" s="765"/>
      <c r="N29" s="765"/>
      <c r="O29" s="765"/>
      <c r="P29" s="765"/>
      <c r="Q29" s="765"/>
      <c r="R29" s="765"/>
      <c r="S29" s="766"/>
      <c r="T29" s="861"/>
      <c r="U29" s="859"/>
      <c r="V29" s="860"/>
      <c r="W29" s="853"/>
      <c r="X29" s="853"/>
      <c r="Y29" s="853"/>
      <c r="Z29" s="855">
        <v>1</v>
      </c>
      <c r="AA29" s="855"/>
      <c r="AB29" s="853">
        <v>100000</v>
      </c>
      <c r="AC29" s="853"/>
      <c r="AD29" s="853"/>
      <c r="AE29" s="258">
        <f t="shared" si="0"/>
        <v>4</v>
      </c>
      <c r="AF29" s="258"/>
      <c r="AG29" s="258"/>
      <c r="AH29" s="258"/>
      <c r="AI29" s="320">
        <f t="shared" si="1"/>
        <v>1600000</v>
      </c>
      <c r="AJ29" s="320"/>
      <c r="AK29" s="320"/>
      <c r="AL29" s="320"/>
      <c r="AM29" s="856"/>
      <c r="AN29" s="154"/>
      <c r="AO29" s="857">
        <v>3</v>
      </c>
      <c r="AP29" s="855"/>
      <c r="AQ29" s="767">
        <v>1500000</v>
      </c>
      <c r="AR29" s="765"/>
      <c r="AS29" s="765"/>
      <c r="AT29" s="765"/>
      <c r="AU29" s="765"/>
      <c r="AV29" s="765"/>
      <c r="AW29" s="766"/>
      <c r="AX29" s="855"/>
      <c r="AY29" s="855"/>
      <c r="AZ29" s="855"/>
      <c r="BA29" s="853"/>
      <c r="BB29" s="853"/>
      <c r="BC29" s="853"/>
      <c r="BD29" s="853"/>
      <c r="BE29" s="853"/>
      <c r="BF29" s="258">
        <v>3</v>
      </c>
      <c r="BG29" s="258"/>
      <c r="BH29" s="258"/>
      <c r="BI29" s="258"/>
      <c r="BJ29" s="258"/>
      <c r="BK29" s="259">
        <f>SUM(AQ29,BA29)</f>
        <v>1500000</v>
      </c>
      <c r="BL29" s="259"/>
      <c r="BM29" s="259"/>
      <c r="BN29" s="259"/>
      <c r="BO29" s="259"/>
      <c r="BP29" s="259"/>
      <c r="BQ29" s="259"/>
      <c r="BR29" s="259"/>
      <c r="BS29" s="854"/>
      <c r="BT29" s="790"/>
      <c r="BU29" s="791"/>
      <c r="BV29" s="791"/>
      <c r="BW29" s="791"/>
      <c r="BX29" s="791"/>
      <c r="BY29" s="847"/>
      <c r="BZ29" s="848"/>
      <c r="CA29" s="848"/>
      <c r="CB29" s="848"/>
      <c r="CC29" s="848"/>
      <c r="CD29" s="848"/>
      <c r="CE29" s="849"/>
    </row>
    <row r="30" spans="2:85" ht="19.5" customHeight="1" x14ac:dyDescent="0.15">
      <c r="B30" s="96" t="s">
        <v>64</v>
      </c>
      <c r="C30" s="10"/>
      <c r="D30" s="10"/>
      <c r="E30" s="10">
        <v>8</v>
      </c>
      <c r="F30" s="346" t="s">
        <v>74</v>
      </c>
      <c r="G30" s="346"/>
      <c r="H30" s="858">
        <v>3</v>
      </c>
      <c r="I30" s="859"/>
      <c r="J30" s="859"/>
      <c r="K30" s="860"/>
      <c r="L30" s="767">
        <v>1500000</v>
      </c>
      <c r="M30" s="765"/>
      <c r="N30" s="765"/>
      <c r="O30" s="765"/>
      <c r="P30" s="765"/>
      <c r="Q30" s="765"/>
      <c r="R30" s="765"/>
      <c r="S30" s="766"/>
      <c r="T30" s="855"/>
      <c r="U30" s="855"/>
      <c r="V30" s="855"/>
      <c r="W30" s="853"/>
      <c r="X30" s="853"/>
      <c r="Y30" s="853"/>
      <c r="Z30" s="855">
        <v>1</v>
      </c>
      <c r="AA30" s="855"/>
      <c r="AB30" s="853">
        <v>100000</v>
      </c>
      <c r="AC30" s="853"/>
      <c r="AD30" s="853"/>
      <c r="AE30" s="258">
        <f t="shared" si="0"/>
        <v>4</v>
      </c>
      <c r="AF30" s="258"/>
      <c r="AG30" s="258"/>
      <c r="AH30" s="258"/>
      <c r="AI30" s="320">
        <f t="shared" si="1"/>
        <v>1600000</v>
      </c>
      <c r="AJ30" s="320"/>
      <c r="AK30" s="320"/>
      <c r="AL30" s="320"/>
      <c r="AM30" s="856"/>
      <c r="AN30" s="154"/>
      <c r="AO30" s="857">
        <v>3</v>
      </c>
      <c r="AP30" s="855"/>
      <c r="AQ30" s="767">
        <v>1500000</v>
      </c>
      <c r="AR30" s="765"/>
      <c r="AS30" s="765"/>
      <c r="AT30" s="765"/>
      <c r="AU30" s="765"/>
      <c r="AV30" s="765"/>
      <c r="AW30" s="766"/>
      <c r="AX30" s="855"/>
      <c r="AY30" s="855"/>
      <c r="AZ30" s="855"/>
      <c r="BA30" s="853"/>
      <c r="BB30" s="853"/>
      <c r="BC30" s="853"/>
      <c r="BD30" s="853"/>
      <c r="BE30" s="853"/>
      <c r="BF30" s="258">
        <v>3</v>
      </c>
      <c r="BG30" s="258"/>
      <c r="BH30" s="258"/>
      <c r="BI30" s="258"/>
      <c r="BJ30" s="258"/>
      <c r="BK30" s="259">
        <f t="shared" ref="BK30:BK39" si="2">SUM(AQ30,BA30)</f>
        <v>1500000</v>
      </c>
      <c r="BL30" s="259"/>
      <c r="BM30" s="259"/>
      <c r="BN30" s="259"/>
      <c r="BO30" s="259"/>
      <c r="BP30" s="259"/>
      <c r="BQ30" s="259"/>
      <c r="BR30" s="259"/>
      <c r="BS30" s="854"/>
      <c r="BT30" s="790"/>
      <c r="BU30" s="791"/>
      <c r="BV30" s="791"/>
      <c r="BW30" s="791"/>
      <c r="BX30" s="791"/>
      <c r="BY30" s="847"/>
      <c r="BZ30" s="848"/>
      <c r="CA30" s="848"/>
      <c r="CB30" s="848"/>
      <c r="CC30" s="848"/>
      <c r="CD30" s="848"/>
      <c r="CE30" s="849"/>
    </row>
    <row r="31" spans="2:85" ht="19.5" customHeight="1" x14ac:dyDescent="0.15">
      <c r="B31" s="96" t="s">
        <v>65</v>
      </c>
      <c r="C31" s="10"/>
      <c r="D31" s="10"/>
      <c r="E31" s="10">
        <v>9</v>
      </c>
      <c r="F31" s="346" t="s">
        <v>74</v>
      </c>
      <c r="G31" s="346"/>
      <c r="H31" s="858">
        <v>3</v>
      </c>
      <c r="I31" s="859"/>
      <c r="J31" s="859"/>
      <c r="K31" s="860"/>
      <c r="L31" s="767">
        <v>1500000</v>
      </c>
      <c r="M31" s="765"/>
      <c r="N31" s="765"/>
      <c r="O31" s="765"/>
      <c r="P31" s="765"/>
      <c r="Q31" s="765"/>
      <c r="R31" s="765"/>
      <c r="S31" s="766"/>
      <c r="T31" s="855"/>
      <c r="U31" s="855"/>
      <c r="V31" s="855"/>
      <c r="W31" s="853"/>
      <c r="X31" s="853"/>
      <c r="Y31" s="853"/>
      <c r="Z31" s="855">
        <v>1</v>
      </c>
      <c r="AA31" s="855"/>
      <c r="AB31" s="853">
        <v>100000</v>
      </c>
      <c r="AC31" s="853"/>
      <c r="AD31" s="853"/>
      <c r="AE31" s="258">
        <f t="shared" si="0"/>
        <v>4</v>
      </c>
      <c r="AF31" s="258"/>
      <c r="AG31" s="258"/>
      <c r="AH31" s="258"/>
      <c r="AI31" s="320">
        <f t="shared" si="1"/>
        <v>1600000</v>
      </c>
      <c r="AJ31" s="320"/>
      <c r="AK31" s="320"/>
      <c r="AL31" s="320"/>
      <c r="AM31" s="856"/>
      <c r="AN31" s="154"/>
      <c r="AO31" s="857">
        <v>3</v>
      </c>
      <c r="AP31" s="855"/>
      <c r="AQ31" s="767">
        <v>1500000</v>
      </c>
      <c r="AR31" s="765"/>
      <c r="AS31" s="765"/>
      <c r="AT31" s="765"/>
      <c r="AU31" s="765"/>
      <c r="AV31" s="765"/>
      <c r="AW31" s="766"/>
      <c r="AX31" s="855"/>
      <c r="AY31" s="855"/>
      <c r="AZ31" s="855"/>
      <c r="BA31" s="853"/>
      <c r="BB31" s="853"/>
      <c r="BC31" s="853"/>
      <c r="BD31" s="853"/>
      <c r="BE31" s="853"/>
      <c r="BF31" s="258">
        <v>3</v>
      </c>
      <c r="BG31" s="258"/>
      <c r="BH31" s="258"/>
      <c r="BI31" s="258"/>
      <c r="BJ31" s="258"/>
      <c r="BK31" s="259">
        <f t="shared" si="2"/>
        <v>1500000</v>
      </c>
      <c r="BL31" s="259"/>
      <c r="BM31" s="259"/>
      <c r="BN31" s="259"/>
      <c r="BO31" s="259"/>
      <c r="BP31" s="259"/>
      <c r="BQ31" s="259"/>
      <c r="BR31" s="259"/>
      <c r="BS31" s="854"/>
      <c r="BT31" s="790"/>
      <c r="BU31" s="791"/>
      <c r="BV31" s="791"/>
      <c r="BW31" s="791"/>
      <c r="BX31" s="791"/>
      <c r="BY31" s="847"/>
      <c r="BZ31" s="848"/>
      <c r="CA31" s="848"/>
      <c r="CB31" s="848"/>
      <c r="CC31" s="848"/>
      <c r="CD31" s="848"/>
      <c r="CE31" s="849"/>
    </row>
    <row r="32" spans="2:85" ht="19.5" customHeight="1" x14ac:dyDescent="0.15">
      <c r="B32" s="96" t="s">
        <v>186</v>
      </c>
      <c r="C32" s="10"/>
      <c r="D32" s="10"/>
      <c r="E32" s="10">
        <v>10</v>
      </c>
      <c r="F32" s="346" t="s">
        <v>74</v>
      </c>
      <c r="G32" s="346"/>
      <c r="H32" s="858">
        <v>3</v>
      </c>
      <c r="I32" s="859"/>
      <c r="J32" s="859"/>
      <c r="K32" s="860"/>
      <c r="L32" s="767">
        <v>1500000</v>
      </c>
      <c r="M32" s="765"/>
      <c r="N32" s="765"/>
      <c r="O32" s="765"/>
      <c r="P32" s="765"/>
      <c r="Q32" s="765"/>
      <c r="R32" s="765"/>
      <c r="S32" s="766"/>
      <c r="T32" s="855"/>
      <c r="U32" s="855"/>
      <c r="V32" s="855"/>
      <c r="W32" s="853"/>
      <c r="X32" s="853"/>
      <c r="Y32" s="853"/>
      <c r="Z32" s="855">
        <v>1</v>
      </c>
      <c r="AA32" s="855"/>
      <c r="AB32" s="853">
        <v>100000</v>
      </c>
      <c r="AC32" s="853"/>
      <c r="AD32" s="853"/>
      <c r="AE32" s="258">
        <f t="shared" si="0"/>
        <v>4</v>
      </c>
      <c r="AF32" s="258"/>
      <c r="AG32" s="258"/>
      <c r="AH32" s="258"/>
      <c r="AI32" s="320">
        <f t="shared" si="1"/>
        <v>1600000</v>
      </c>
      <c r="AJ32" s="320"/>
      <c r="AK32" s="320"/>
      <c r="AL32" s="320"/>
      <c r="AM32" s="856"/>
      <c r="AN32" s="154"/>
      <c r="AO32" s="857">
        <v>3</v>
      </c>
      <c r="AP32" s="855"/>
      <c r="AQ32" s="767">
        <v>1500000</v>
      </c>
      <c r="AR32" s="765"/>
      <c r="AS32" s="765"/>
      <c r="AT32" s="765"/>
      <c r="AU32" s="765"/>
      <c r="AV32" s="765"/>
      <c r="AW32" s="766"/>
      <c r="AX32" s="855"/>
      <c r="AY32" s="855"/>
      <c r="AZ32" s="855"/>
      <c r="BA32" s="853"/>
      <c r="BB32" s="853"/>
      <c r="BC32" s="853"/>
      <c r="BD32" s="853"/>
      <c r="BE32" s="853"/>
      <c r="BF32" s="258">
        <v>3</v>
      </c>
      <c r="BG32" s="258"/>
      <c r="BH32" s="258"/>
      <c r="BI32" s="258"/>
      <c r="BJ32" s="258"/>
      <c r="BK32" s="259">
        <f t="shared" si="2"/>
        <v>1500000</v>
      </c>
      <c r="BL32" s="259"/>
      <c r="BM32" s="259"/>
      <c r="BN32" s="259"/>
      <c r="BO32" s="259"/>
      <c r="BP32" s="259"/>
      <c r="BQ32" s="259"/>
      <c r="BR32" s="259"/>
      <c r="BS32" s="854"/>
      <c r="BT32" s="790"/>
      <c r="BU32" s="791"/>
      <c r="BV32" s="791"/>
      <c r="BW32" s="791"/>
      <c r="BX32" s="791"/>
      <c r="BY32" s="847"/>
      <c r="BZ32" s="848"/>
      <c r="CA32" s="848"/>
      <c r="CB32" s="848"/>
      <c r="CC32" s="848"/>
      <c r="CD32" s="848"/>
      <c r="CE32" s="849"/>
    </row>
    <row r="33" spans="2:85" ht="19.5" customHeight="1" x14ac:dyDescent="0.15">
      <c r="B33" s="96" t="s">
        <v>187</v>
      </c>
      <c r="C33" s="10"/>
      <c r="D33" s="10"/>
      <c r="E33" s="10">
        <v>11</v>
      </c>
      <c r="F33" s="346" t="s">
        <v>74</v>
      </c>
      <c r="G33" s="346"/>
      <c r="H33" s="858">
        <v>3</v>
      </c>
      <c r="I33" s="859"/>
      <c r="J33" s="859"/>
      <c r="K33" s="860"/>
      <c r="L33" s="767">
        <v>1500000</v>
      </c>
      <c r="M33" s="765"/>
      <c r="N33" s="765"/>
      <c r="O33" s="765"/>
      <c r="P33" s="765"/>
      <c r="Q33" s="765"/>
      <c r="R33" s="765"/>
      <c r="S33" s="766"/>
      <c r="T33" s="855"/>
      <c r="U33" s="855"/>
      <c r="V33" s="855"/>
      <c r="W33" s="853"/>
      <c r="X33" s="853"/>
      <c r="Y33" s="853"/>
      <c r="Z33" s="855">
        <v>1</v>
      </c>
      <c r="AA33" s="855"/>
      <c r="AB33" s="853">
        <v>100000</v>
      </c>
      <c r="AC33" s="853"/>
      <c r="AD33" s="853"/>
      <c r="AE33" s="258">
        <f t="shared" si="0"/>
        <v>4</v>
      </c>
      <c r="AF33" s="258"/>
      <c r="AG33" s="258"/>
      <c r="AH33" s="258"/>
      <c r="AI33" s="320">
        <f t="shared" si="1"/>
        <v>1600000</v>
      </c>
      <c r="AJ33" s="320"/>
      <c r="AK33" s="320"/>
      <c r="AL33" s="320"/>
      <c r="AM33" s="856"/>
      <c r="AN33" s="154"/>
      <c r="AO33" s="857">
        <v>3</v>
      </c>
      <c r="AP33" s="855"/>
      <c r="AQ33" s="767">
        <v>1500000</v>
      </c>
      <c r="AR33" s="765"/>
      <c r="AS33" s="765"/>
      <c r="AT33" s="765"/>
      <c r="AU33" s="765"/>
      <c r="AV33" s="765"/>
      <c r="AW33" s="766"/>
      <c r="AX33" s="855"/>
      <c r="AY33" s="855"/>
      <c r="AZ33" s="855"/>
      <c r="BA33" s="853"/>
      <c r="BB33" s="853"/>
      <c r="BC33" s="853"/>
      <c r="BD33" s="853"/>
      <c r="BE33" s="853"/>
      <c r="BF33" s="258">
        <v>3</v>
      </c>
      <c r="BG33" s="258"/>
      <c r="BH33" s="258"/>
      <c r="BI33" s="258"/>
      <c r="BJ33" s="258"/>
      <c r="BK33" s="259">
        <f t="shared" si="2"/>
        <v>1500000</v>
      </c>
      <c r="BL33" s="259"/>
      <c r="BM33" s="259"/>
      <c r="BN33" s="259"/>
      <c r="BO33" s="259"/>
      <c r="BP33" s="259"/>
      <c r="BQ33" s="259"/>
      <c r="BR33" s="259"/>
      <c r="BS33" s="854"/>
      <c r="BT33" s="790"/>
      <c r="BU33" s="791"/>
      <c r="BV33" s="791"/>
      <c r="BW33" s="791"/>
      <c r="BX33" s="791"/>
      <c r="BY33" s="847"/>
      <c r="BZ33" s="848"/>
      <c r="CA33" s="848"/>
      <c r="CB33" s="848"/>
      <c r="CC33" s="848"/>
      <c r="CD33" s="848"/>
      <c r="CE33" s="849"/>
    </row>
    <row r="34" spans="2:85" ht="19.5" customHeight="1" x14ac:dyDescent="0.15">
      <c r="B34" s="96" t="s">
        <v>188</v>
      </c>
      <c r="C34" s="10"/>
      <c r="D34" s="10"/>
      <c r="E34" s="10">
        <v>12</v>
      </c>
      <c r="F34" s="346" t="s">
        <v>74</v>
      </c>
      <c r="G34" s="346"/>
      <c r="H34" s="858">
        <v>3</v>
      </c>
      <c r="I34" s="859"/>
      <c r="J34" s="859"/>
      <c r="K34" s="860"/>
      <c r="L34" s="767">
        <v>1500000</v>
      </c>
      <c r="M34" s="765"/>
      <c r="N34" s="765"/>
      <c r="O34" s="765"/>
      <c r="P34" s="765"/>
      <c r="Q34" s="765"/>
      <c r="R34" s="765"/>
      <c r="S34" s="766"/>
      <c r="T34" s="855"/>
      <c r="U34" s="855"/>
      <c r="V34" s="855"/>
      <c r="W34" s="853"/>
      <c r="X34" s="853"/>
      <c r="Y34" s="853"/>
      <c r="Z34" s="855">
        <v>1</v>
      </c>
      <c r="AA34" s="855"/>
      <c r="AB34" s="853">
        <v>100000</v>
      </c>
      <c r="AC34" s="853"/>
      <c r="AD34" s="853"/>
      <c r="AE34" s="258">
        <f t="shared" si="0"/>
        <v>4</v>
      </c>
      <c r="AF34" s="258"/>
      <c r="AG34" s="258"/>
      <c r="AH34" s="258"/>
      <c r="AI34" s="320">
        <f t="shared" si="1"/>
        <v>1600000</v>
      </c>
      <c r="AJ34" s="320"/>
      <c r="AK34" s="320"/>
      <c r="AL34" s="320"/>
      <c r="AM34" s="856"/>
      <c r="AN34" s="154"/>
      <c r="AO34" s="857">
        <v>3</v>
      </c>
      <c r="AP34" s="855"/>
      <c r="AQ34" s="767">
        <v>1500000</v>
      </c>
      <c r="AR34" s="765"/>
      <c r="AS34" s="765"/>
      <c r="AT34" s="765"/>
      <c r="AU34" s="765"/>
      <c r="AV34" s="765"/>
      <c r="AW34" s="766"/>
      <c r="AX34" s="855"/>
      <c r="AY34" s="855"/>
      <c r="AZ34" s="855"/>
      <c r="BA34" s="853"/>
      <c r="BB34" s="853"/>
      <c r="BC34" s="853"/>
      <c r="BD34" s="853"/>
      <c r="BE34" s="853"/>
      <c r="BF34" s="258">
        <v>3</v>
      </c>
      <c r="BG34" s="258"/>
      <c r="BH34" s="258"/>
      <c r="BI34" s="258"/>
      <c r="BJ34" s="258"/>
      <c r="BK34" s="259">
        <f t="shared" si="2"/>
        <v>1500000</v>
      </c>
      <c r="BL34" s="259"/>
      <c r="BM34" s="259"/>
      <c r="BN34" s="259"/>
      <c r="BO34" s="259"/>
      <c r="BP34" s="259"/>
      <c r="BQ34" s="259"/>
      <c r="BR34" s="259"/>
      <c r="BS34" s="854"/>
      <c r="BT34" s="790"/>
      <c r="BU34" s="791"/>
      <c r="BV34" s="791"/>
      <c r="BW34" s="791"/>
      <c r="BX34" s="791"/>
      <c r="BY34" s="847"/>
      <c r="BZ34" s="848"/>
      <c r="CA34" s="848"/>
      <c r="CB34" s="848"/>
      <c r="CC34" s="848"/>
      <c r="CD34" s="848"/>
      <c r="CE34" s="849"/>
    </row>
    <row r="35" spans="2:85" ht="19.5" customHeight="1" x14ac:dyDescent="0.15">
      <c r="B35" s="97" t="s">
        <v>98</v>
      </c>
      <c r="C35" s="78">
        <f>C26+1</f>
        <v>7</v>
      </c>
      <c r="D35" s="78" t="s">
        <v>60</v>
      </c>
      <c r="E35" s="92">
        <v>1</v>
      </c>
      <c r="F35" s="346" t="s">
        <v>74</v>
      </c>
      <c r="G35" s="346"/>
      <c r="H35" s="858">
        <v>3</v>
      </c>
      <c r="I35" s="859"/>
      <c r="J35" s="859"/>
      <c r="K35" s="860"/>
      <c r="L35" s="767">
        <v>1500000</v>
      </c>
      <c r="M35" s="765"/>
      <c r="N35" s="765"/>
      <c r="O35" s="765"/>
      <c r="P35" s="765"/>
      <c r="Q35" s="765"/>
      <c r="R35" s="765"/>
      <c r="S35" s="766"/>
      <c r="T35" s="855"/>
      <c r="U35" s="855"/>
      <c r="V35" s="855"/>
      <c r="W35" s="853"/>
      <c r="X35" s="853"/>
      <c r="Y35" s="853"/>
      <c r="Z35" s="855">
        <v>1</v>
      </c>
      <c r="AA35" s="855"/>
      <c r="AB35" s="853">
        <v>100000</v>
      </c>
      <c r="AC35" s="853"/>
      <c r="AD35" s="853"/>
      <c r="AE35" s="258">
        <f t="shared" si="0"/>
        <v>4</v>
      </c>
      <c r="AF35" s="258"/>
      <c r="AG35" s="258"/>
      <c r="AH35" s="258"/>
      <c r="AI35" s="320">
        <f t="shared" si="1"/>
        <v>1600000</v>
      </c>
      <c r="AJ35" s="320"/>
      <c r="AK35" s="320"/>
      <c r="AL35" s="320"/>
      <c r="AM35" s="856"/>
      <c r="AN35" s="154"/>
      <c r="AO35" s="857">
        <v>3</v>
      </c>
      <c r="AP35" s="855"/>
      <c r="AQ35" s="767">
        <v>1500000</v>
      </c>
      <c r="AR35" s="765"/>
      <c r="AS35" s="765"/>
      <c r="AT35" s="765"/>
      <c r="AU35" s="765"/>
      <c r="AV35" s="765"/>
      <c r="AW35" s="766"/>
      <c r="AX35" s="855"/>
      <c r="AY35" s="855"/>
      <c r="AZ35" s="855"/>
      <c r="BA35" s="853"/>
      <c r="BB35" s="853"/>
      <c r="BC35" s="853"/>
      <c r="BD35" s="853"/>
      <c r="BE35" s="853"/>
      <c r="BF35" s="258">
        <v>3</v>
      </c>
      <c r="BG35" s="258"/>
      <c r="BH35" s="258"/>
      <c r="BI35" s="258"/>
      <c r="BJ35" s="258"/>
      <c r="BK35" s="259">
        <f t="shared" si="2"/>
        <v>1500000</v>
      </c>
      <c r="BL35" s="259"/>
      <c r="BM35" s="259"/>
      <c r="BN35" s="259"/>
      <c r="BO35" s="259"/>
      <c r="BP35" s="259"/>
      <c r="BQ35" s="259"/>
      <c r="BR35" s="259"/>
      <c r="BS35" s="854"/>
      <c r="BT35" s="790"/>
      <c r="BU35" s="791"/>
      <c r="BV35" s="791"/>
      <c r="BW35" s="791"/>
      <c r="BX35" s="791"/>
      <c r="BY35" s="847"/>
      <c r="BZ35" s="848"/>
      <c r="CA35" s="848"/>
      <c r="CB35" s="848"/>
      <c r="CC35" s="848"/>
      <c r="CD35" s="848"/>
      <c r="CE35" s="849"/>
    </row>
    <row r="36" spans="2:85" ht="19.5" customHeight="1" x14ac:dyDescent="0.15">
      <c r="B36" s="98" t="s">
        <v>69</v>
      </c>
      <c r="C36" s="80"/>
      <c r="D36" s="80"/>
      <c r="E36" s="91">
        <v>2</v>
      </c>
      <c r="F36" s="346" t="s">
        <v>74</v>
      </c>
      <c r="G36" s="346"/>
      <c r="H36" s="858">
        <v>3</v>
      </c>
      <c r="I36" s="859"/>
      <c r="J36" s="859"/>
      <c r="K36" s="860"/>
      <c r="L36" s="767">
        <v>1500000</v>
      </c>
      <c r="M36" s="765"/>
      <c r="N36" s="765"/>
      <c r="O36" s="765"/>
      <c r="P36" s="765"/>
      <c r="Q36" s="765"/>
      <c r="R36" s="765"/>
      <c r="S36" s="766"/>
      <c r="T36" s="855"/>
      <c r="U36" s="855"/>
      <c r="V36" s="855"/>
      <c r="W36" s="853"/>
      <c r="X36" s="853"/>
      <c r="Y36" s="853"/>
      <c r="Z36" s="855">
        <v>1</v>
      </c>
      <c r="AA36" s="855"/>
      <c r="AB36" s="853">
        <v>100000</v>
      </c>
      <c r="AC36" s="853"/>
      <c r="AD36" s="853"/>
      <c r="AE36" s="258">
        <f t="shared" si="0"/>
        <v>4</v>
      </c>
      <c r="AF36" s="258"/>
      <c r="AG36" s="258"/>
      <c r="AH36" s="258"/>
      <c r="AI36" s="320">
        <f t="shared" si="1"/>
        <v>1600000</v>
      </c>
      <c r="AJ36" s="320"/>
      <c r="AK36" s="320"/>
      <c r="AL36" s="320"/>
      <c r="AM36" s="856"/>
      <c r="AN36" s="154"/>
      <c r="AO36" s="857">
        <v>3</v>
      </c>
      <c r="AP36" s="855"/>
      <c r="AQ36" s="767">
        <v>1500000</v>
      </c>
      <c r="AR36" s="765"/>
      <c r="AS36" s="765"/>
      <c r="AT36" s="765"/>
      <c r="AU36" s="765"/>
      <c r="AV36" s="765"/>
      <c r="AW36" s="766"/>
      <c r="AX36" s="855"/>
      <c r="AY36" s="855"/>
      <c r="AZ36" s="855"/>
      <c r="BA36" s="853"/>
      <c r="BB36" s="853"/>
      <c r="BC36" s="853"/>
      <c r="BD36" s="853"/>
      <c r="BE36" s="853"/>
      <c r="BF36" s="258">
        <v>3</v>
      </c>
      <c r="BG36" s="258"/>
      <c r="BH36" s="258"/>
      <c r="BI36" s="258"/>
      <c r="BJ36" s="258"/>
      <c r="BK36" s="259">
        <f t="shared" si="2"/>
        <v>1500000</v>
      </c>
      <c r="BL36" s="259"/>
      <c r="BM36" s="259"/>
      <c r="BN36" s="259"/>
      <c r="BO36" s="259"/>
      <c r="BP36" s="259"/>
      <c r="BQ36" s="259"/>
      <c r="BR36" s="259"/>
      <c r="BS36" s="854"/>
      <c r="BT36" s="790"/>
      <c r="BU36" s="791"/>
      <c r="BV36" s="791"/>
      <c r="BW36" s="791"/>
      <c r="BX36" s="791"/>
      <c r="BY36" s="847"/>
      <c r="BZ36" s="848"/>
      <c r="CA36" s="848"/>
      <c r="CB36" s="848"/>
      <c r="CC36" s="848"/>
      <c r="CD36" s="848"/>
      <c r="CE36" s="849"/>
    </row>
    <row r="37" spans="2:85" ht="19.5" customHeight="1" x14ac:dyDescent="0.15">
      <c r="B37" s="99" t="s">
        <v>70</v>
      </c>
      <c r="C37" s="79"/>
      <c r="D37" s="79"/>
      <c r="E37" s="93">
        <v>3</v>
      </c>
      <c r="F37" s="346" t="s">
        <v>74</v>
      </c>
      <c r="G37" s="346"/>
      <c r="H37" s="858">
        <v>3</v>
      </c>
      <c r="I37" s="859"/>
      <c r="J37" s="859"/>
      <c r="K37" s="860"/>
      <c r="L37" s="767">
        <v>1500000</v>
      </c>
      <c r="M37" s="765"/>
      <c r="N37" s="765"/>
      <c r="O37" s="765"/>
      <c r="P37" s="765"/>
      <c r="Q37" s="765"/>
      <c r="R37" s="765"/>
      <c r="S37" s="766"/>
      <c r="T37" s="855"/>
      <c r="U37" s="855"/>
      <c r="V37" s="855"/>
      <c r="W37" s="853"/>
      <c r="X37" s="853"/>
      <c r="Y37" s="853"/>
      <c r="Z37" s="855">
        <v>1</v>
      </c>
      <c r="AA37" s="855"/>
      <c r="AB37" s="853">
        <v>100000</v>
      </c>
      <c r="AC37" s="853"/>
      <c r="AD37" s="853"/>
      <c r="AE37" s="258">
        <f t="shared" si="0"/>
        <v>4</v>
      </c>
      <c r="AF37" s="258"/>
      <c r="AG37" s="258"/>
      <c r="AH37" s="258"/>
      <c r="AI37" s="320">
        <f t="shared" si="1"/>
        <v>1600000</v>
      </c>
      <c r="AJ37" s="320"/>
      <c r="AK37" s="320"/>
      <c r="AL37" s="320"/>
      <c r="AM37" s="856"/>
      <c r="AN37" s="154"/>
      <c r="AO37" s="857">
        <v>3</v>
      </c>
      <c r="AP37" s="855"/>
      <c r="AQ37" s="767">
        <v>1500000</v>
      </c>
      <c r="AR37" s="765"/>
      <c r="AS37" s="765"/>
      <c r="AT37" s="765"/>
      <c r="AU37" s="765"/>
      <c r="AV37" s="765"/>
      <c r="AW37" s="766"/>
      <c r="AX37" s="855"/>
      <c r="AY37" s="855"/>
      <c r="AZ37" s="855"/>
      <c r="BA37" s="853"/>
      <c r="BB37" s="853"/>
      <c r="BC37" s="853"/>
      <c r="BD37" s="853"/>
      <c r="BE37" s="853"/>
      <c r="BF37" s="258">
        <v>3</v>
      </c>
      <c r="BG37" s="258"/>
      <c r="BH37" s="258"/>
      <c r="BI37" s="258"/>
      <c r="BJ37" s="258"/>
      <c r="BK37" s="259">
        <f t="shared" si="2"/>
        <v>1500000</v>
      </c>
      <c r="BL37" s="259"/>
      <c r="BM37" s="259"/>
      <c r="BN37" s="259"/>
      <c r="BO37" s="259"/>
      <c r="BP37" s="259"/>
      <c r="BQ37" s="259"/>
      <c r="BR37" s="259"/>
      <c r="BS37" s="854"/>
      <c r="BT37" s="790"/>
      <c r="BU37" s="791"/>
      <c r="BV37" s="791"/>
      <c r="BW37" s="791"/>
      <c r="BX37" s="791"/>
      <c r="BY37" s="847"/>
      <c r="BZ37" s="848"/>
      <c r="CA37" s="848"/>
      <c r="CB37" s="848"/>
      <c r="CC37" s="848"/>
      <c r="CD37" s="848"/>
      <c r="CE37" s="849"/>
    </row>
    <row r="38" spans="2:85" ht="20.25" customHeight="1" x14ac:dyDescent="0.15">
      <c r="B38" s="100" t="s">
        <v>86</v>
      </c>
      <c r="C38" s="81">
        <v>6</v>
      </c>
      <c r="D38" s="82" t="s">
        <v>60</v>
      </c>
      <c r="E38" s="81">
        <v>6</v>
      </c>
      <c r="F38" s="346" t="s">
        <v>74</v>
      </c>
      <c r="G38" s="346"/>
      <c r="H38" s="858">
        <v>3</v>
      </c>
      <c r="I38" s="859"/>
      <c r="J38" s="859"/>
      <c r="K38" s="860"/>
      <c r="L38" s="767">
        <v>1500000</v>
      </c>
      <c r="M38" s="765"/>
      <c r="N38" s="765"/>
      <c r="O38" s="765"/>
      <c r="P38" s="765"/>
      <c r="Q38" s="765"/>
      <c r="R38" s="765"/>
      <c r="S38" s="766"/>
      <c r="T38" s="855"/>
      <c r="U38" s="855"/>
      <c r="V38" s="855"/>
      <c r="W38" s="853"/>
      <c r="X38" s="853"/>
      <c r="Y38" s="853"/>
      <c r="Z38" s="855">
        <v>1</v>
      </c>
      <c r="AA38" s="855"/>
      <c r="AB38" s="853">
        <v>100000</v>
      </c>
      <c r="AC38" s="853"/>
      <c r="AD38" s="853"/>
      <c r="AE38" s="258">
        <f t="shared" si="0"/>
        <v>4</v>
      </c>
      <c r="AF38" s="258"/>
      <c r="AG38" s="258"/>
      <c r="AH38" s="258"/>
      <c r="AI38" s="320">
        <f t="shared" si="1"/>
        <v>1600000</v>
      </c>
      <c r="AJ38" s="320"/>
      <c r="AK38" s="320"/>
      <c r="AL38" s="320"/>
      <c r="AM38" s="856"/>
      <c r="AN38" s="154"/>
      <c r="AO38" s="857">
        <v>3</v>
      </c>
      <c r="AP38" s="855"/>
      <c r="AQ38" s="767">
        <v>1500000</v>
      </c>
      <c r="AR38" s="765"/>
      <c r="AS38" s="765"/>
      <c r="AT38" s="765"/>
      <c r="AU38" s="765"/>
      <c r="AV38" s="765"/>
      <c r="AW38" s="766"/>
      <c r="AX38" s="855"/>
      <c r="AY38" s="855"/>
      <c r="AZ38" s="855"/>
      <c r="BA38" s="853"/>
      <c r="BB38" s="853"/>
      <c r="BC38" s="853"/>
      <c r="BD38" s="853"/>
      <c r="BE38" s="853"/>
      <c r="BF38" s="258">
        <v>3</v>
      </c>
      <c r="BG38" s="258"/>
      <c r="BH38" s="258"/>
      <c r="BI38" s="258"/>
      <c r="BJ38" s="258"/>
      <c r="BK38" s="259">
        <f t="shared" si="2"/>
        <v>1500000</v>
      </c>
      <c r="BL38" s="259"/>
      <c r="BM38" s="259"/>
      <c r="BN38" s="259"/>
      <c r="BO38" s="259"/>
      <c r="BP38" s="259"/>
      <c r="BQ38" s="259"/>
      <c r="BR38" s="259"/>
      <c r="BS38" s="854"/>
      <c r="BT38" s="790"/>
      <c r="BU38" s="791"/>
      <c r="BV38" s="791"/>
      <c r="BW38" s="791"/>
      <c r="BX38" s="791"/>
      <c r="BY38" s="847"/>
      <c r="BZ38" s="848"/>
      <c r="CA38" s="848"/>
      <c r="CB38" s="848"/>
      <c r="CC38" s="848"/>
      <c r="CD38" s="848"/>
      <c r="CE38" s="849"/>
      <c r="CG38" s="15"/>
    </row>
    <row r="39" spans="2:85" ht="20.25" customHeight="1" x14ac:dyDescent="0.15">
      <c r="B39" s="96" t="s">
        <v>72</v>
      </c>
      <c r="C39" s="37">
        <v>6</v>
      </c>
      <c r="D39" s="10" t="s">
        <v>60</v>
      </c>
      <c r="E39" s="37">
        <v>12</v>
      </c>
      <c r="F39" s="347" t="s">
        <v>74</v>
      </c>
      <c r="G39" s="347"/>
      <c r="H39" s="858">
        <v>3</v>
      </c>
      <c r="I39" s="859"/>
      <c r="J39" s="859"/>
      <c r="K39" s="860"/>
      <c r="L39" s="767">
        <v>1500000</v>
      </c>
      <c r="M39" s="765"/>
      <c r="N39" s="765"/>
      <c r="O39" s="765"/>
      <c r="P39" s="765"/>
      <c r="Q39" s="765"/>
      <c r="R39" s="765"/>
      <c r="S39" s="766"/>
      <c r="T39" s="855"/>
      <c r="U39" s="855"/>
      <c r="V39" s="855"/>
      <c r="W39" s="853"/>
      <c r="X39" s="853"/>
      <c r="Y39" s="853"/>
      <c r="Z39" s="855">
        <v>1</v>
      </c>
      <c r="AA39" s="855"/>
      <c r="AB39" s="853">
        <v>100000</v>
      </c>
      <c r="AC39" s="853"/>
      <c r="AD39" s="853"/>
      <c r="AE39" s="258">
        <f t="shared" si="0"/>
        <v>4</v>
      </c>
      <c r="AF39" s="258"/>
      <c r="AG39" s="258"/>
      <c r="AH39" s="258"/>
      <c r="AI39" s="320">
        <f>SUM(L39,W39,AB39)</f>
        <v>1600000</v>
      </c>
      <c r="AJ39" s="320"/>
      <c r="AK39" s="320"/>
      <c r="AL39" s="320"/>
      <c r="AM39" s="856"/>
      <c r="AN39" s="154"/>
      <c r="AO39" s="857">
        <v>3</v>
      </c>
      <c r="AP39" s="855"/>
      <c r="AQ39" s="767">
        <v>1500000</v>
      </c>
      <c r="AR39" s="765"/>
      <c r="AS39" s="765"/>
      <c r="AT39" s="765"/>
      <c r="AU39" s="765"/>
      <c r="AV39" s="765"/>
      <c r="AW39" s="766"/>
      <c r="AX39" s="855"/>
      <c r="AY39" s="855"/>
      <c r="AZ39" s="855"/>
      <c r="BA39" s="853"/>
      <c r="BB39" s="853"/>
      <c r="BC39" s="853"/>
      <c r="BD39" s="853"/>
      <c r="BE39" s="853"/>
      <c r="BF39" s="258">
        <v>3</v>
      </c>
      <c r="BG39" s="258"/>
      <c r="BH39" s="258"/>
      <c r="BI39" s="258"/>
      <c r="BJ39" s="258"/>
      <c r="BK39" s="259">
        <f t="shared" si="2"/>
        <v>1500000</v>
      </c>
      <c r="BL39" s="259"/>
      <c r="BM39" s="259"/>
      <c r="BN39" s="259"/>
      <c r="BO39" s="259"/>
      <c r="BP39" s="259"/>
      <c r="BQ39" s="259"/>
      <c r="BR39" s="259"/>
      <c r="BS39" s="854"/>
      <c r="BT39" s="790"/>
      <c r="BU39" s="791"/>
      <c r="BV39" s="791"/>
      <c r="BW39" s="791"/>
      <c r="BX39" s="791"/>
      <c r="BY39" s="847"/>
      <c r="BZ39" s="848"/>
      <c r="CA39" s="848"/>
      <c r="CB39" s="848"/>
      <c r="CC39" s="848"/>
      <c r="CD39" s="848"/>
      <c r="CE39" s="849"/>
    </row>
    <row r="40" spans="2:85" ht="20.25" customHeight="1" thickBot="1" x14ac:dyDescent="0.2">
      <c r="B40" s="101" t="s">
        <v>73</v>
      </c>
      <c r="C40" s="37"/>
      <c r="D40" s="10" t="s">
        <v>60</v>
      </c>
      <c r="E40" s="37"/>
      <c r="F40" s="347" t="s">
        <v>74</v>
      </c>
      <c r="G40" s="347"/>
      <c r="H40" s="836"/>
      <c r="I40" s="837"/>
      <c r="J40" s="837"/>
      <c r="K40" s="837"/>
      <c r="L40" s="833"/>
      <c r="M40" s="833"/>
      <c r="N40" s="833"/>
      <c r="O40" s="833"/>
      <c r="P40" s="833"/>
      <c r="Q40" s="833"/>
      <c r="R40" s="833"/>
      <c r="S40" s="833"/>
      <c r="T40" s="837"/>
      <c r="U40" s="837"/>
      <c r="V40" s="837"/>
      <c r="W40" s="833"/>
      <c r="X40" s="833"/>
      <c r="Y40" s="833"/>
      <c r="Z40" s="837"/>
      <c r="AA40" s="837"/>
      <c r="AB40" s="833"/>
      <c r="AC40" s="833"/>
      <c r="AD40" s="833"/>
      <c r="AE40" s="787">
        <f t="shared" ref="AE40" si="3">SUM(H40,T40,Z40)</f>
        <v>0</v>
      </c>
      <c r="AF40" s="787"/>
      <c r="AG40" s="787"/>
      <c r="AH40" s="787"/>
      <c r="AI40" s="834">
        <f t="shared" ref="AI40" si="4">SUM(L40,W40,AB40)</f>
        <v>0</v>
      </c>
      <c r="AJ40" s="834"/>
      <c r="AK40" s="834"/>
      <c r="AL40" s="834"/>
      <c r="AM40" s="835"/>
      <c r="AN40" s="154"/>
      <c r="AO40" s="836"/>
      <c r="AP40" s="837"/>
      <c r="AQ40" s="850"/>
      <c r="AR40" s="851"/>
      <c r="AS40" s="851"/>
      <c r="AT40" s="851"/>
      <c r="AU40" s="851"/>
      <c r="AV40" s="851"/>
      <c r="AW40" s="852"/>
      <c r="AX40" s="837"/>
      <c r="AY40" s="837"/>
      <c r="AZ40" s="837"/>
      <c r="BA40" s="833"/>
      <c r="BB40" s="833"/>
      <c r="BC40" s="833"/>
      <c r="BD40" s="833"/>
      <c r="BE40" s="833"/>
      <c r="BF40" s="787">
        <f>SUM(AO40,AX40)</f>
        <v>0</v>
      </c>
      <c r="BG40" s="787"/>
      <c r="BH40" s="787"/>
      <c r="BI40" s="787"/>
      <c r="BJ40" s="787"/>
      <c r="BK40" s="788">
        <f>SUM(AQ40,BA40)</f>
        <v>0</v>
      </c>
      <c r="BL40" s="788"/>
      <c r="BM40" s="788"/>
      <c r="BN40" s="788"/>
      <c r="BO40" s="788"/>
      <c r="BP40" s="788"/>
      <c r="BQ40" s="788"/>
      <c r="BR40" s="788"/>
      <c r="BS40" s="789"/>
      <c r="BT40" s="790"/>
      <c r="BU40" s="791"/>
      <c r="BV40" s="791"/>
      <c r="BW40" s="791"/>
      <c r="BX40" s="791"/>
      <c r="BY40" s="847"/>
      <c r="BZ40" s="848"/>
      <c r="CA40" s="848"/>
      <c r="CB40" s="848"/>
      <c r="CC40" s="848"/>
      <c r="CD40" s="848"/>
      <c r="CE40" s="849"/>
    </row>
    <row r="41" spans="2:85" ht="28.5" customHeight="1" thickTop="1" thickBot="1" x14ac:dyDescent="0.2">
      <c r="B41" s="828" t="s">
        <v>89</v>
      </c>
      <c r="C41" s="496"/>
      <c r="D41" s="497"/>
      <c r="E41" s="498"/>
      <c r="F41" s="498"/>
      <c r="G41" s="498"/>
      <c r="H41" s="805"/>
      <c r="I41" s="805"/>
      <c r="J41" s="805"/>
      <c r="K41" s="805"/>
      <c r="L41" s="307">
        <f>SUM(L26:S40)</f>
        <v>21000000</v>
      </c>
      <c r="M41" s="308"/>
      <c r="N41" s="308"/>
      <c r="O41" s="308"/>
      <c r="P41" s="308"/>
      <c r="Q41" s="308"/>
      <c r="R41" s="308"/>
      <c r="S41" s="309"/>
      <c r="T41" s="805"/>
      <c r="U41" s="805"/>
      <c r="V41" s="805"/>
      <c r="W41" s="307">
        <f>SUM(W26:W40)</f>
        <v>0</v>
      </c>
      <c r="X41" s="308"/>
      <c r="Y41" s="309"/>
      <c r="Z41" s="805"/>
      <c r="AA41" s="805"/>
      <c r="AB41" s="307">
        <f>SUM(AB26:AD40)</f>
        <v>1400000</v>
      </c>
      <c r="AC41" s="308"/>
      <c r="AD41" s="308"/>
      <c r="AE41" s="809" t="s">
        <v>34</v>
      </c>
      <c r="AF41" s="810"/>
      <c r="AG41" s="810"/>
      <c r="AH41" s="810"/>
      <c r="AI41" s="870">
        <f>SUM(AI26:AM40)</f>
        <v>22400000</v>
      </c>
      <c r="AJ41" s="871"/>
      <c r="AK41" s="871"/>
      <c r="AL41" s="871"/>
      <c r="AM41" s="872"/>
      <c r="AN41" s="154"/>
      <c r="AO41" s="805"/>
      <c r="AP41" s="805"/>
      <c r="AQ41" s="307">
        <f>SUM(AQ26:AW40)</f>
        <v>21000000</v>
      </c>
      <c r="AR41" s="308"/>
      <c r="AS41" s="308"/>
      <c r="AT41" s="308"/>
      <c r="AU41" s="308"/>
      <c r="AV41" s="308"/>
      <c r="AW41" s="309"/>
      <c r="AX41" s="805"/>
      <c r="AY41" s="805"/>
      <c r="AZ41" s="805"/>
      <c r="BA41" s="307">
        <f>SUM(BA26:BA40)</f>
        <v>0</v>
      </c>
      <c r="BB41" s="308"/>
      <c r="BC41" s="308"/>
      <c r="BD41" s="308"/>
      <c r="BE41" s="308"/>
      <c r="BF41" s="809" t="s">
        <v>39</v>
      </c>
      <c r="BG41" s="810"/>
      <c r="BH41" s="810"/>
      <c r="BI41" s="810"/>
      <c r="BJ41" s="810"/>
      <c r="BK41" s="811">
        <f>SUM(BK26:BS40)</f>
        <v>21000000</v>
      </c>
      <c r="BL41" s="812"/>
      <c r="BM41" s="812"/>
      <c r="BN41" s="812"/>
      <c r="BO41" s="812"/>
      <c r="BP41" s="812"/>
      <c r="BQ41" s="812"/>
      <c r="BR41" s="812"/>
      <c r="BS41" s="813"/>
      <c r="BT41" s="814"/>
      <c r="BU41" s="422"/>
      <c r="BV41" s="422"/>
      <c r="BW41" s="422"/>
      <c r="BX41" s="422"/>
      <c r="BY41" s="423">
        <f>SUM(BY26:BY40)</f>
        <v>0</v>
      </c>
      <c r="BZ41" s="424"/>
      <c r="CA41" s="424"/>
      <c r="CB41" s="424"/>
      <c r="CC41" s="424"/>
      <c r="CD41" s="424"/>
      <c r="CE41" s="815"/>
    </row>
    <row r="42" spans="2:85" ht="4.5" customHeight="1" thickBot="1" x14ac:dyDescent="0.2">
      <c r="B42" s="828"/>
      <c r="C42" s="496"/>
      <c r="D42" s="496"/>
      <c r="E42" s="498"/>
      <c r="F42" s="498"/>
      <c r="G42" s="498"/>
      <c r="H42" s="412"/>
      <c r="I42" s="412"/>
      <c r="J42" s="412"/>
      <c r="K42" s="412"/>
      <c r="L42" s="307"/>
      <c r="M42" s="308"/>
      <c r="N42" s="308"/>
      <c r="O42" s="308"/>
      <c r="P42" s="308"/>
      <c r="Q42" s="308"/>
      <c r="R42" s="308"/>
      <c r="S42" s="309"/>
      <c r="T42" s="412"/>
      <c r="U42" s="412"/>
      <c r="V42" s="412"/>
      <c r="W42" s="307"/>
      <c r="X42" s="308"/>
      <c r="Y42" s="309"/>
      <c r="Z42" s="412"/>
      <c r="AA42" s="412"/>
      <c r="AB42" s="307"/>
      <c r="AC42" s="308"/>
      <c r="AD42" s="308"/>
      <c r="AE42" s="869"/>
      <c r="AF42" s="324"/>
      <c r="AG42" s="324"/>
      <c r="AH42" s="324"/>
      <c r="AI42" s="459"/>
      <c r="AJ42" s="439"/>
      <c r="AK42" s="439"/>
      <c r="AL42" s="439"/>
      <c r="AM42" s="873"/>
      <c r="AN42" s="154"/>
      <c r="AO42" s="412"/>
      <c r="AP42" s="412"/>
      <c r="AQ42" s="307"/>
      <c r="AR42" s="308"/>
      <c r="AS42" s="308"/>
      <c r="AT42" s="308"/>
      <c r="AU42" s="308"/>
      <c r="AV42" s="308"/>
      <c r="AW42" s="309"/>
      <c r="AX42" s="412"/>
      <c r="AY42" s="412"/>
      <c r="AZ42" s="412"/>
      <c r="BA42" s="307"/>
      <c r="BB42" s="308"/>
      <c r="BC42" s="308"/>
      <c r="BD42" s="308"/>
      <c r="BE42" s="308"/>
      <c r="BF42" s="816">
        <f>IF(SUM(BF26:BF37)=0,0,IF(SUM(BF26:BF37)&lt;12,1,INT(SUM(BF26:BF37)/12)))</f>
        <v>3</v>
      </c>
      <c r="BG42" s="427"/>
      <c r="BH42" s="427"/>
      <c r="BI42" s="427"/>
      <c r="BJ42" s="428"/>
      <c r="BK42" s="406">
        <f>INT(BK41/1000)</f>
        <v>21000</v>
      </c>
      <c r="BL42" s="416"/>
      <c r="BM42" s="416"/>
      <c r="BN42" s="416"/>
      <c r="BO42" s="416"/>
      <c r="BP42" s="416"/>
      <c r="BQ42" s="416"/>
      <c r="BR42" s="416"/>
      <c r="BS42" s="821"/>
      <c r="BT42" s="826">
        <f>IF(SUM(BT26:BT37)=0,0,IF(SUM(BT26:BT37)&lt;12,1,INT(SUM(BT26:BT37)/12)))</f>
        <v>0</v>
      </c>
      <c r="BU42" s="826"/>
      <c r="BV42" s="826"/>
      <c r="BW42" s="826"/>
      <c r="BX42" s="826"/>
      <c r="BY42" s="447">
        <f>INT(BY41/1000)</f>
        <v>0</v>
      </c>
      <c r="BZ42" s="448"/>
      <c r="CA42" s="448"/>
      <c r="CB42" s="448"/>
      <c r="CC42" s="448"/>
      <c r="CD42" s="448"/>
      <c r="CE42" s="845"/>
    </row>
    <row r="43" spans="2:85" ht="15" customHeight="1" x14ac:dyDescent="0.15">
      <c r="B43" s="828"/>
      <c r="C43" s="496"/>
      <c r="D43" s="496"/>
      <c r="E43" s="498"/>
      <c r="F43" s="498"/>
      <c r="G43" s="498"/>
      <c r="H43" s="412"/>
      <c r="I43" s="412"/>
      <c r="J43" s="412"/>
      <c r="K43" s="412"/>
      <c r="L43" s="307"/>
      <c r="M43" s="308"/>
      <c r="N43" s="308"/>
      <c r="O43" s="308"/>
      <c r="P43" s="308"/>
      <c r="Q43" s="308"/>
      <c r="R43" s="308"/>
      <c r="S43" s="309"/>
      <c r="T43" s="412"/>
      <c r="U43" s="412"/>
      <c r="V43" s="412"/>
      <c r="W43" s="307"/>
      <c r="X43" s="308"/>
      <c r="Y43" s="309"/>
      <c r="Z43" s="412"/>
      <c r="AA43" s="412"/>
      <c r="AB43" s="307"/>
      <c r="AC43" s="308"/>
      <c r="AD43" s="308"/>
      <c r="AE43" s="838">
        <f>IF(SUM(AE26:AE37)=0,0,IF(SUM(AE26:AE37)&lt;12,1,INT(SUM(AE26:AE37)/12)))</f>
        <v>4</v>
      </c>
      <c r="AF43" s="503"/>
      <c r="AG43" s="503"/>
      <c r="AH43" s="504"/>
      <c r="AI43" s="406">
        <f>INT(AI41/1000)</f>
        <v>22400</v>
      </c>
      <c r="AJ43" s="416"/>
      <c r="AK43" s="416"/>
      <c r="AL43" s="416"/>
      <c r="AM43" s="821"/>
      <c r="AN43" s="154"/>
      <c r="AO43" s="412"/>
      <c r="AP43" s="412"/>
      <c r="AQ43" s="307"/>
      <c r="AR43" s="308"/>
      <c r="AS43" s="308"/>
      <c r="AT43" s="308"/>
      <c r="AU43" s="308"/>
      <c r="AV43" s="308"/>
      <c r="AW43" s="309"/>
      <c r="AX43" s="412"/>
      <c r="AY43" s="412"/>
      <c r="AZ43" s="412"/>
      <c r="BA43" s="307"/>
      <c r="BB43" s="308"/>
      <c r="BC43" s="308"/>
      <c r="BD43" s="308"/>
      <c r="BE43" s="308"/>
      <c r="BF43" s="817"/>
      <c r="BG43" s="430"/>
      <c r="BH43" s="430"/>
      <c r="BI43" s="430"/>
      <c r="BJ43" s="431"/>
      <c r="BK43" s="435"/>
      <c r="BL43" s="436"/>
      <c r="BM43" s="436"/>
      <c r="BN43" s="436"/>
      <c r="BO43" s="436"/>
      <c r="BP43" s="436"/>
      <c r="BQ43" s="436"/>
      <c r="BR43" s="436"/>
      <c r="BS43" s="822"/>
      <c r="BT43" s="827"/>
      <c r="BU43" s="827"/>
      <c r="BV43" s="827"/>
      <c r="BW43" s="827"/>
      <c r="BX43" s="827"/>
      <c r="BY43" s="450"/>
      <c r="BZ43" s="451"/>
      <c r="CA43" s="451"/>
      <c r="CB43" s="451"/>
      <c r="CC43" s="451"/>
      <c r="CD43" s="451"/>
      <c r="CE43" s="846"/>
    </row>
    <row r="44" spans="2:85" ht="9" customHeight="1" thickBot="1" x14ac:dyDescent="0.2">
      <c r="B44" s="828"/>
      <c r="C44" s="496"/>
      <c r="D44" s="496"/>
      <c r="E44" s="498"/>
      <c r="F44" s="498"/>
      <c r="G44" s="498"/>
      <c r="H44" s="412"/>
      <c r="I44" s="412"/>
      <c r="J44" s="412"/>
      <c r="K44" s="412"/>
      <c r="L44" s="307"/>
      <c r="M44" s="308"/>
      <c r="N44" s="308"/>
      <c r="O44" s="308"/>
      <c r="P44" s="308"/>
      <c r="Q44" s="308"/>
      <c r="R44" s="308"/>
      <c r="S44" s="309"/>
      <c r="T44" s="412"/>
      <c r="U44" s="412"/>
      <c r="V44" s="412"/>
      <c r="W44" s="307"/>
      <c r="X44" s="308"/>
      <c r="Y44" s="309"/>
      <c r="Z44" s="412"/>
      <c r="AA44" s="412"/>
      <c r="AB44" s="307"/>
      <c r="AC44" s="308"/>
      <c r="AD44" s="308"/>
      <c r="AE44" s="839"/>
      <c r="AF44" s="506"/>
      <c r="AG44" s="506"/>
      <c r="AH44" s="507"/>
      <c r="AI44" s="418"/>
      <c r="AJ44" s="419"/>
      <c r="AK44" s="419"/>
      <c r="AL44" s="419"/>
      <c r="AM44" s="843"/>
      <c r="AN44" s="154"/>
      <c r="AO44" s="412"/>
      <c r="AP44" s="412"/>
      <c r="AQ44" s="307"/>
      <c r="AR44" s="308"/>
      <c r="AS44" s="308"/>
      <c r="AT44" s="308"/>
      <c r="AU44" s="308"/>
      <c r="AV44" s="308"/>
      <c r="AW44" s="309"/>
      <c r="AX44" s="412"/>
      <c r="AY44" s="412"/>
      <c r="AZ44" s="412"/>
      <c r="BA44" s="307"/>
      <c r="BB44" s="308"/>
      <c r="BC44" s="308"/>
      <c r="BD44" s="308"/>
      <c r="BE44" s="308"/>
      <c r="BF44" s="818"/>
      <c r="BG44" s="819"/>
      <c r="BH44" s="819"/>
      <c r="BI44" s="819"/>
      <c r="BJ44" s="820"/>
      <c r="BK44" s="823"/>
      <c r="BL44" s="824"/>
      <c r="BM44" s="824"/>
      <c r="BN44" s="824"/>
      <c r="BO44" s="824"/>
      <c r="BP44" s="824"/>
      <c r="BQ44" s="824"/>
      <c r="BR44" s="824"/>
      <c r="BS44" s="825"/>
      <c r="BT44" s="827"/>
      <c r="BU44" s="827"/>
      <c r="BV44" s="827"/>
      <c r="BW44" s="827"/>
      <c r="BX44" s="827"/>
      <c r="BY44" s="450"/>
      <c r="BZ44" s="451"/>
      <c r="CA44" s="451"/>
      <c r="CB44" s="451"/>
      <c r="CC44" s="451"/>
      <c r="CD44" s="451"/>
      <c r="CE44" s="846"/>
    </row>
    <row r="45" spans="2:85" ht="11.25" customHeight="1" thickTop="1" x14ac:dyDescent="0.15">
      <c r="B45" s="828"/>
      <c r="C45" s="496"/>
      <c r="D45" s="496"/>
      <c r="E45" s="498"/>
      <c r="F45" s="498"/>
      <c r="G45" s="498"/>
      <c r="H45" s="412"/>
      <c r="I45" s="412"/>
      <c r="J45" s="412"/>
      <c r="K45" s="412"/>
      <c r="L45" s="307"/>
      <c r="M45" s="308"/>
      <c r="N45" s="308"/>
      <c r="O45" s="308"/>
      <c r="P45" s="308"/>
      <c r="Q45" s="308"/>
      <c r="R45" s="308"/>
      <c r="S45" s="309"/>
      <c r="T45" s="412"/>
      <c r="U45" s="412"/>
      <c r="V45" s="412"/>
      <c r="W45" s="307"/>
      <c r="X45" s="308"/>
      <c r="Y45" s="309"/>
      <c r="Z45" s="412"/>
      <c r="AA45" s="412"/>
      <c r="AB45" s="307"/>
      <c r="AC45" s="308"/>
      <c r="AD45" s="308"/>
      <c r="AE45" s="839"/>
      <c r="AF45" s="506"/>
      <c r="AG45" s="506"/>
      <c r="AH45" s="507"/>
      <c r="AI45" s="464">
        <f>SUM(J59,AI43)</f>
        <v>22400</v>
      </c>
      <c r="AJ45" s="457"/>
      <c r="AK45" s="457"/>
      <c r="AL45" s="457"/>
      <c r="AM45" s="844"/>
      <c r="AN45" s="154"/>
      <c r="AO45" s="412"/>
      <c r="AP45" s="412"/>
      <c r="AQ45" s="307"/>
      <c r="AR45" s="308"/>
      <c r="AS45" s="308"/>
      <c r="AT45" s="308"/>
      <c r="AU45" s="308"/>
      <c r="AV45" s="308"/>
      <c r="AW45" s="309"/>
      <c r="AX45" s="412"/>
      <c r="AY45" s="412"/>
      <c r="AZ45" s="412"/>
      <c r="BA45" s="307"/>
      <c r="BB45" s="308"/>
      <c r="BC45" s="308"/>
      <c r="BD45" s="308"/>
      <c r="BE45" s="308"/>
      <c r="BF45" s="792">
        <f>BK42-BY42</f>
        <v>21000</v>
      </c>
      <c r="BG45" s="793"/>
      <c r="BH45" s="793"/>
      <c r="BI45" s="793"/>
      <c r="BJ45" s="793"/>
      <c r="BK45" s="793"/>
      <c r="BL45" s="793"/>
      <c r="BM45" s="793"/>
      <c r="BN45" s="793"/>
      <c r="BO45" s="793"/>
      <c r="BP45" s="793"/>
      <c r="BQ45" s="793"/>
      <c r="BR45" s="793"/>
      <c r="BS45" s="793"/>
      <c r="BT45" s="793"/>
      <c r="BU45" s="793"/>
      <c r="BV45" s="793"/>
      <c r="BW45" s="793"/>
      <c r="BX45" s="793"/>
      <c r="BY45" s="793"/>
      <c r="BZ45" s="793"/>
      <c r="CA45" s="793"/>
      <c r="CB45" s="793"/>
      <c r="CC45" s="793"/>
      <c r="CD45" s="793"/>
      <c r="CE45" s="794"/>
    </row>
    <row r="46" spans="2:85" ht="12.75" customHeight="1" thickBot="1" x14ac:dyDescent="0.2">
      <c r="B46" s="829"/>
      <c r="C46" s="830"/>
      <c r="D46" s="830"/>
      <c r="E46" s="831"/>
      <c r="F46" s="831"/>
      <c r="G46" s="831"/>
      <c r="H46" s="806"/>
      <c r="I46" s="806"/>
      <c r="J46" s="806"/>
      <c r="K46" s="806"/>
      <c r="L46" s="807"/>
      <c r="M46" s="808"/>
      <c r="N46" s="808"/>
      <c r="O46" s="808"/>
      <c r="P46" s="808"/>
      <c r="Q46" s="808"/>
      <c r="R46" s="808"/>
      <c r="S46" s="832"/>
      <c r="T46" s="806"/>
      <c r="U46" s="806"/>
      <c r="V46" s="806"/>
      <c r="W46" s="807"/>
      <c r="X46" s="808"/>
      <c r="Y46" s="832"/>
      <c r="Z46" s="806"/>
      <c r="AA46" s="806"/>
      <c r="AB46" s="807"/>
      <c r="AC46" s="808"/>
      <c r="AD46" s="808"/>
      <c r="AE46" s="840"/>
      <c r="AF46" s="841"/>
      <c r="AG46" s="841"/>
      <c r="AH46" s="842"/>
      <c r="AI46" s="823"/>
      <c r="AJ46" s="824"/>
      <c r="AK46" s="824"/>
      <c r="AL46" s="824"/>
      <c r="AM46" s="825"/>
      <c r="AN46" s="868"/>
      <c r="AO46" s="806"/>
      <c r="AP46" s="806"/>
      <c r="AQ46" s="807"/>
      <c r="AR46" s="808"/>
      <c r="AS46" s="808"/>
      <c r="AT46" s="808"/>
      <c r="AU46" s="808"/>
      <c r="AV46" s="808"/>
      <c r="AW46" s="832"/>
      <c r="AX46" s="806"/>
      <c r="AY46" s="806"/>
      <c r="AZ46" s="806"/>
      <c r="BA46" s="807"/>
      <c r="BB46" s="808"/>
      <c r="BC46" s="808"/>
      <c r="BD46" s="808"/>
      <c r="BE46" s="808"/>
      <c r="BF46" s="795"/>
      <c r="BG46" s="796"/>
      <c r="BH46" s="796"/>
      <c r="BI46" s="796"/>
      <c r="BJ46" s="796"/>
      <c r="BK46" s="796"/>
      <c r="BL46" s="796"/>
      <c r="BM46" s="796"/>
      <c r="BN46" s="796"/>
      <c r="BO46" s="796"/>
      <c r="BP46" s="796"/>
      <c r="BQ46" s="796"/>
      <c r="BR46" s="796"/>
      <c r="BS46" s="796"/>
      <c r="BT46" s="796"/>
      <c r="BU46" s="796"/>
      <c r="BV46" s="796"/>
      <c r="BW46" s="796"/>
      <c r="BX46" s="796"/>
      <c r="BY46" s="796"/>
      <c r="BZ46" s="796"/>
      <c r="CA46" s="796"/>
      <c r="CB46" s="796"/>
      <c r="CC46" s="796"/>
      <c r="CD46" s="796"/>
      <c r="CE46" s="797"/>
    </row>
    <row r="47" spans="2:85" ht="4.5" customHeight="1" thickBot="1" x14ac:dyDescent="0.2">
      <c r="B47" s="798" t="s">
        <v>105</v>
      </c>
      <c r="C47" s="198"/>
      <c r="D47" s="198"/>
      <c r="E47" s="198">
        <f>C26</f>
        <v>6</v>
      </c>
      <c r="F47" s="198"/>
      <c r="G47" s="643" t="s">
        <v>79</v>
      </c>
      <c r="H47" s="643"/>
      <c r="I47" s="643"/>
      <c r="J47" s="643"/>
      <c r="K47" s="643"/>
      <c r="L47" s="643"/>
      <c r="M47" s="643"/>
      <c r="N47" s="643"/>
      <c r="O47" s="643"/>
      <c r="P47" s="643"/>
      <c r="Q47" s="643"/>
      <c r="R47" s="643"/>
      <c r="S47" s="643"/>
      <c r="T47" s="799"/>
      <c r="U47" s="800" t="s">
        <v>32</v>
      </c>
      <c r="V47" s="164"/>
      <c r="W47" s="164"/>
      <c r="X47" s="801"/>
      <c r="Y47" s="643" t="s">
        <v>100</v>
      </c>
      <c r="Z47" s="802"/>
      <c r="AA47" s="802"/>
      <c r="AB47" s="154">
        <f>C35</f>
        <v>7</v>
      </c>
      <c r="AC47" s="646" t="s">
        <v>75</v>
      </c>
      <c r="AD47" s="643"/>
      <c r="AE47" s="643"/>
      <c r="AF47" s="643"/>
      <c r="AG47" s="799"/>
      <c r="AH47" s="803" t="s">
        <v>101</v>
      </c>
      <c r="AI47" s="761"/>
      <c r="AJ47" s="761"/>
      <c r="AK47" s="48"/>
      <c r="AL47" s="804">
        <f>C35</f>
        <v>7</v>
      </c>
      <c r="AM47" s="804"/>
      <c r="AN47" s="804"/>
      <c r="AO47" s="804"/>
      <c r="AP47" s="761" t="s">
        <v>78</v>
      </c>
      <c r="AQ47" s="506"/>
      <c r="AR47" s="506"/>
      <c r="AS47" s="506"/>
      <c r="AT47" s="506"/>
      <c r="AU47" s="506"/>
      <c r="AV47" s="506"/>
      <c r="AW47" s="506"/>
      <c r="AX47" s="506"/>
      <c r="AY47" s="506"/>
      <c r="AZ47" s="506"/>
      <c r="BA47" s="762"/>
      <c r="BB47" s="472"/>
      <c r="BC47" s="473"/>
      <c r="BD47" s="473"/>
      <c r="BE47" s="473"/>
      <c r="BF47" s="473"/>
      <c r="BG47" s="473"/>
      <c r="BH47" s="473"/>
      <c r="BI47" s="473"/>
      <c r="BJ47" s="473"/>
      <c r="BK47" s="473"/>
      <c r="BL47" s="473"/>
      <c r="BM47" s="473"/>
      <c r="BN47" s="473"/>
      <c r="BO47" s="473"/>
      <c r="BP47" s="473"/>
      <c r="BQ47" s="473"/>
      <c r="BR47" s="473"/>
      <c r="BS47" s="473"/>
      <c r="BT47" s="473"/>
      <c r="BU47" s="473"/>
      <c r="BV47" s="473"/>
      <c r="BW47" s="474"/>
      <c r="BX47" s="484"/>
      <c r="BY47" s="154"/>
      <c r="BZ47" s="154"/>
      <c r="CA47" s="154"/>
      <c r="CB47" s="303"/>
      <c r="CC47" s="303"/>
      <c r="CD47" s="303"/>
      <c r="CE47" s="303"/>
    </row>
    <row r="48" spans="2:85" ht="6" customHeight="1" x14ac:dyDescent="0.15">
      <c r="B48" s="541"/>
      <c r="C48" s="542"/>
      <c r="D48" s="542"/>
      <c r="E48" s="542"/>
      <c r="F48" s="542"/>
      <c r="G48" s="524"/>
      <c r="H48" s="524"/>
      <c r="I48" s="524"/>
      <c r="J48" s="524"/>
      <c r="K48" s="524"/>
      <c r="L48" s="524"/>
      <c r="M48" s="524"/>
      <c r="N48" s="524"/>
      <c r="O48" s="524"/>
      <c r="P48" s="524"/>
      <c r="Q48" s="524"/>
      <c r="R48" s="524"/>
      <c r="S48" s="524"/>
      <c r="T48" s="525"/>
      <c r="U48" s="545"/>
      <c r="V48" s="164"/>
      <c r="W48" s="164"/>
      <c r="X48" s="801"/>
      <c r="Y48" s="520"/>
      <c r="Z48" s="520"/>
      <c r="AA48" s="520"/>
      <c r="AB48" s="272"/>
      <c r="AC48" s="524"/>
      <c r="AD48" s="524"/>
      <c r="AE48" s="524"/>
      <c r="AF48" s="524"/>
      <c r="AG48" s="525"/>
      <c r="AH48" s="527"/>
      <c r="AI48" s="528"/>
      <c r="AJ48" s="528"/>
      <c r="AK48" s="28"/>
      <c r="AL48" s="415"/>
      <c r="AM48" s="415"/>
      <c r="AN48" s="415"/>
      <c r="AO48" s="415"/>
      <c r="AP48" s="468"/>
      <c r="AQ48" s="468"/>
      <c r="AR48" s="468"/>
      <c r="AS48" s="468"/>
      <c r="AT48" s="468"/>
      <c r="AU48" s="468"/>
      <c r="AV48" s="468"/>
      <c r="AW48" s="468"/>
      <c r="AX48" s="468"/>
      <c r="AY48" s="468"/>
      <c r="AZ48" s="468"/>
      <c r="BA48" s="763"/>
      <c r="BB48" s="472"/>
      <c r="BC48" s="473"/>
      <c r="BD48" s="473"/>
      <c r="BE48" s="473"/>
      <c r="BF48" s="473"/>
      <c r="BG48" s="473"/>
      <c r="BH48" s="473"/>
      <c r="BI48" s="473"/>
      <c r="BJ48" s="473"/>
      <c r="BK48" s="473"/>
      <c r="BL48" s="473"/>
      <c r="BM48" s="473"/>
      <c r="BN48" s="473"/>
      <c r="BO48" s="473"/>
      <c r="BP48" s="473"/>
      <c r="BQ48" s="473"/>
      <c r="BR48" s="473"/>
      <c r="BS48" s="473"/>
      <c r="BT48" s="473"/>
      <c r="BU48" s="473"/>
      <c r="BV48" s="473"/>
      <c r="BW48" s="474"/>
      <c r="BX48" s="484"/>
      <c r="BY48" s="154"/>
      <c r="BZ48" s="154"/>
      <c r="CA48" s="154"/>
      <c r="CB48" s="486" t="s">
        <v>37</v>
      </c>
      <c r="CC48" s="487"/>
      <c r="CD48" s="487"/>
      <c r="CE48" s="488"/>
    </row>
    <row r="49" spans="2:83" ht="6" customHeight="1" x14ac:dyDescent="0.15">
      <c r="B49" s="547" t="s">
        <v>30</v>
      </c>
      <c r="C49" s="548"/>
      <c r="D49" s="548"/>
      <c r="E49" s="548"/>
      <c r="F49" s="548"/>
      <c r="G49" s="548"/>
      <c r="H49" s="548"/>
      <c r="I49" s="549"/>
      <c r="J49" s="529" t="s">
        <v>31</v>
      </c>
      <c r="K49" s="530"/>
      <c r="L49" s="530"/>
      <c r="M49" s="530"/>
      <c r="N49" s="530"/>
      <c r="O49" s="530"/>
      <c r="P49" s="530"/>
      <c r="Q49" s="530"/>
      <c r="R49" s="530"/>
      <c r="S49" s="530"/>
      <c r="T49" s="531"/>
      <c r="U49" s="545"/>
      <c r="V49" s="164"/>
      <c r="W49" s="164"/>
      <c r="X49" s="801"/>
      <c r="Y49" s="530" t="s">
        <v>33</v>
      </c>
      <c r="Z49" s="530"/>
      <c r="AA49" s="530"/>
      <c r="AB49" s="531"/>
      <c r="AC49" s="529" t="s">
        <v>31</v>
      </c>
      <c r="AD49" s="530"/>
      <c r="AE49" s="530"/>
      <c r="AF49" s="530"/>
      <c r="AG49" s="531"/>
      <c r="AH49" s="535"/>
      <c r="AI49" s="536"/>
      <c r="AJ49" s="536"/>
      <c r="AK49" s="537"/>
      <c r="AL49" s="478" t="s">
        <v>35</v>
      </c>
      <c r="AM49" s="479"/>
      <c r="AN49" s="479"/>
      <c r="AO49" s="479"/>
      <c r="AP49" s="479"/>
      <c r="AQ49" s="479"/>
      <c r="AR49" s="479"/>
      <c r="AS49" s="482"/>
      <c r="AT49" s="478" t="s">
        <v>36</v>
      </c>
      <c r="AU49" s="479"/>
      <c r="AV49" s="479"/>
      <c r="AW49" s="479"/>
      <c r="AX49" s="479"/>
      <c r="AY49" s="479"/>
      <c r="AZ49" s="479"/>
      <c r="BA49" s="482"/>
      <c r="BB49" s="472"/>
      <c r="BC49" s="473"/>
      <c r="BD49" s="473"/>
      <c r="BE49" s="473"/>
      <c r="BF49" s="473"/>
      <c r="BG49" s="473"/>
      <c r="BH49" s="473"/>
      <c r="BI49" s="473"/>
      <c r="BJ49" s="473"/>
      <c r="BK49" s="473"/>
      <c r="BL49" s="473"/>
      <c r="BM49" s="473"/>
      <c r="BN49" s="473"/>
      <c r="BO49" s="473"/>
      <c r="BP49" s="473"/>
      <c r="BQ49" s="473"/>
      <c r="BR49" s="473"/>
      <c r="BS49" s="473"/>
      <c r="BT49" s="473"/>
      <c r="BU49" s="473"/>
      <c r="BV49" s="473"/>
      <c r="BW49" s="474"/>
      <c r="BX49" s="484"/>
      <c r="BY49" s="154"/>
      <c r="BZ49" s="154"/>
      <c r="CA49" s="154"/>
      <c r="CB49" s="489"/>
      <c r="CC49" s="490"/>
      <c r="CD49" s="490"/>
      <c r="CE49" s="491"/>
    </row>
    <row r="50" spans="2:83" ht="8.25" customHeight="1" x14ac:dyDescent="0.15">
      <c r="B50" s="550"/>
      <c r="C50" s="551"/>
      <c r="D50" s="551"/>
      <c r="E50" s="551"/>
      <c r="F50" s="551"/>
      <c r="G50" s="551"/>
      <c r="H50" s="551"/>
      <c r="I50" s="552"/>
      <c r="J50" s="532"/>
      <c r="K50" s="533"/>
      <c r="L50" s="533"/>
      <c r="M50" s="533"/>
      <c r="N50" s="533"/>
      <c r="O50" s="533"/>
      <c r="P50" s="533"/>
      <c r="Q50" s="533"/>
      <c r="R50" s="533"/>
      <c r="S50" s="533"/>
      <c r="T50" s="534"/>
      <c r="U50" s="546"/>
      <c r="V50" s="346"/>
      <c r="W50" s="346"/>
      <c r="X50" s="497"/>
      <c r="Y50" s="533"/>
      <c r="Z50" s="533"/>
      <c r="AA50" s="533"/>
      <c r="AB50" s="534"/>
      <c r="AC50" s="532"/>
      <c r="AD50" s="533"/>
      <c r="AE50" s="533"/>
      <c r="AF50" s="533"/>
      <c r="AG50" s="534"/>
      <c r="AH50" s="271"/>
      <c r="AI50" s="272"/>
      <c r="AJ50" s="272"/>
      <c r="AK50" s="538"/>
      <c r="AL50" s="480"/>
      <c r="AM50" s="481"/>
      <c r="AN50" s="481"/>
      <c r="AO50" s="481"/>
      <c r="AP50" s="481"/>
      <c r="AQ50" s="481"/>
      <c r="AR50" s="481"/>
      <c r="AS50" s="483"/>
      <c r="AT50" s="480"/>
      <c r="AU50" s="481"/>
      <c r="AV50" s="481"/>
      <c r="AW50" s="481"/>
      <c r="AX50" s="481"/>
      <c r="AY50" s="481"/>
      <c r="AZ50" s="481"/>
      <c r="BA50" s="483"/>
      <c r="BB50" s="475"/>
      <c r="BC50" s="476"/>
      <c r="BD50" s="476"/>
      <c r="BE50" s="476"/>
      <c r="BF50" s="476"/>
      <c r="BG50" s="476"/>
      <c r="BH50" s="476"/>
      <c r="BI50" s="476"/>
      <c r="BJ50" s="476"/>
      <c r="BK50" s="476"/>
      <c r="BL50" s="476"/>
      <c r="BM50" s="476"/>
      <c r="BN50" s="476"/>
      <c r="BO50" s="476"/>
      <c r="BP50" s="476"/>
      <c r="BQ50" s="476"/>
      <c r="BR50" s="476"/>
      <c r="BS50" s="476"/>
      <c r="BT50" s="476"/>
      <c r="BU50" s="476"/>
      <c r="BV50" s="476"/>
      <c r="BW50" s="477"/>
      <c r="BX50" s="484"/>
      <c r="BY50" s="154"/>
      <c r="BZ50" s="154"/>
      <c r="CA50" s="154"/>
      <c r="CB50" s="492"/>
      <c r="CC50" s="493"/>
      <c r="CD50" s="493"/>
      <c r="CE50" s="494"/>
    </row>
    <row r="51" spans="2:83" ht="25.5" customHeight="1" x14ac:dyDescent="0.15">
      <c r="B51" s="764"/>
      <c r="C51" s="765"/>
      <c r="D51" s="765"/>
      <c r="E51" s="765"/>
      <c r="F51" s="765"/>
      <c r="G51" s="765"/>
      <c r="H51" s="765"/>
      <c r="I51" s="766"/>
      <c r="J51" s="767"/>
      <c r="K51" s="765"/>
      <c r="L51" s="765"/>
      <c r="M51" s="765"/>
      <c r="N51" s="765"/>
      <c r="O51" s="765"/>
      <c r="P51" s="765"/>
      <c r="Q51" s="765"/>
      <c r="R51" s="765"/>
      <c r="S51" s="765"/>
      <c r="T51" s="766"/>
      <c r="U51" s="768"/>
      <c r="V51" s="769"/>
      <c r="W51" s="769"/>
      <c r="X51" s="770"/>
      <c r="Y51" s="767"/>
      <c r="Z51" s="765"/>
      <c r="AA51" s="765"/>
      <c r="AB51" s="766"/>
      <c r="AC51" s="767"/>
      <c r="AD51" s="765"/>
      <c r="AE51" s="765"/>
      <c r="AF51" s="765"/>
      <c r="AG51" s="766"/>
      <c r="AH51" s="514"/>
      <c r="AI51" s="515"/>
      <c r="AJ51" s="515"/>
      <c r="AK51" s="516"/>
      <c r="AL51" s="771"/>
      <c r="AM51" s="772"/>
      <c r="AN51" s="772"/>
      <c r="AO51" s="772"/>
      <c r="AP51" s="772"/>
      <c r="AQ51" s="772"/>
      <c r="AR51" s="772"/>
      <c r="AS51" s="773"/>
      <c r="AT51" s="395"/>
      <c r="AU51" s="396"/>
      <c r="AV51" s="396"/>
      <c r="AW51" s="396"/>
      <c r="AX51" s="396"/>
      <c r="AY51" s="396"/>
      <c r="AZ51" s="396"/>
      <c r="BA51" s="774"/>
      <c r="BB51" s="784"/>
      <c r="BC51" s="785"/>
      <c r="BD51" s="785"/>
      <c r="BE51" s="785"/>
      <c r="BF51" s="785"/>
      <c r="BG51" s="785"/>
      <c r="BH51" s="785"/>
      <c r="BI51" s="785"/>
      <c r="BJ51" s="785"/>
      <c r="BK51" s="786"/>
      <c r="BL51" s="700"/>
      <c r="BM51" s="701"/>
      <c r="BN51" s="701"/>
      <c r="BO51" s="701"/>
      <c r="BP51" s="701"/>
      <c r="BQ51" s="701"/>
      <c r="BR51" s="701"/>
      <c r="BS51" s="701"/>
      <c r="BT51" s="701"/>
      <c r="BU51" s="701"/>
      <c r="BV51" s="701"/>
      <c r="BW51" s="709"/>
      <c r="BX51" s="484"/>
      <c r="BY51" s="154"/>
      <c r="BZ51" s="154"/>
      <c r="CA51" s="154"/>
      <c r="CB51" s="712"/>
      <c r="CC51" s="713"/>
      <c r="CD51" s="713"/>
      <c r="CE51" s="714"/>
    </row>
    <row r="52" spans="2:83" ht="14.25" customHeight="1" x14ac:dyDescent="0.15">
      <c r="B52" s="744"/>
      <c r="C52" s="730"/>
      <c r="D52" s="730"/>
      <c r="E52" s="730"/>
      <c r="F52" s="730"/>
      <c r="G52" s="730"/>
      <c r="H52" s="730"/>
      <c r="I52" s="731"/>
      <c r="J52" s="734"/>
      <c r="K52" s="730"/>
      <c r="L52" s="730"/>
      <c r="M52" s="730"/>
      <c r="N52" s="730"/>
      <c r="O52" s="730"/>
      <c r="P52" s="730"/>
      <c r="Q52" s="730"/>
      <c r="R52" s="730"/>
      <c r="S52" s="730"/>
      <c r="T52" s="731"/>
      <c r="U52" s="746"/>
      <c r="V52" s="747"/>
      <c r="W52" s="747"/>
      <c r="X52" s="748"/>
      <c r="Y52" s="730"/>
      <c r="Z52" s="730"/>
      <c r="AA52" s="730"/>
      <c r="AB52" s="731"/>
      <c r="AC52" s="734"/>
      <c r="AD52" s="730"/>
      <c r="AE52" s="730"/>
      <c r="AF52" s="730"/>
      <c r="AG52" s="731"/>
      <c r="AH52" s="571"/>
      <c r="AI52" s="572"/>
      <c r="AJ52" s="572"/>
      <c r="AK52" s="573"/>
      <c r="AL52" s="397"/>
      <c r="AM52" s="398"/>
      <c r="AN52" s="398"/>
      <c r="AO52" s="398"/>
      <c r="AP52" s="398"/>
      <c r="AQ52" s="398"/>
      <c r="AR52" s="398"/>
      <c r="AS52" s="399"/>
      <c r="AT52" s="775"/>
      <c r="AU52" s="776"/>
      <c r="AV52" s="776"/>
      <c r="AW52" s="776"/>
      <c r="AX52" s="776"/>
      <c r="AY52" s="776"/>
      <c r="AZ52" s="776"/>
      <c r="BA52" s="777"/>
      <c r="BB52" s="757"/>
      <c r="BC52" s="758"/>
      <c r="BD52" s="758"/>
      <c r="BE52" s="758"/>
      <c r="BF52" s="758"/>
      <c r="BG52" s="758"/>
      <c r="BH52" s="758"/>
      <c r="BI52" s="758"/>
      <c r="BJ52" s="758"/>
      <c r="BK52" s="759"/>
      <c r="BL52" s="757"/>
      <c r="BM52" s="758"/>
      <c r="BN52" s="758"/>
      <c r="BO52" s="758"/>
      <c r="BP52" s="758"/>
      <c r="BQ52" s="758"/>
      <c r="BR52" s="758"/>
      <c r="BS52" s="758"/>
      <c r="BT52" s="758"/>
      <c r="BU52" s="758"/>
      <c r="BV52" s="758"/>
      <c r="BW52" s="760"/>
      <c r="BX52" s="484"/>
      <c r="BY52" s="154"/>
      <c r="BZ52" s="154"/>
      <c r="CA52" s="154"/>
      <c r="CB52" s="715"/>
      <c r="CC52" s="716"/>
      <c r="CD52" s="716"/>
      <c r="CE52" s="717"/>
    </row>
    <row r="53" spans="2:83" ht="7.5" customHeight="1" x14ac:dyDescent="0.15">
      <c r="B53" s="753"/>
      <c r="C53" s="732"/>
      <c r="D53" s="732"/>
      <c r="E53" s="732"/>
      <c r="F53" s="732"/>
      <c r="G53" s="732"/>
      <c r="H53" s="732"/>
      <c r="I53" s="733"/>
      <c r="J53" s="752"/>
      <c r="K53" s="732"/>
      <c r="L53" s="732"/>
      <c r="M53" s="732"/>
      <c r="N53" s="732"/>
      <c r="O53" s="732"/>
      <c r="P53" s="732"/>
      <c r="Q53" s="732"/>
      <c r="R53" s="732"/>
      <c r="S53" s="732"/>
      <c r="T53" s="733"/>
      <c r="U53" s="754"/>
      <c r="V53" s="755"/>
      <c r="W53" s="755"/>
      <c r="X53" s="756"/>
      <c r="Y53" s="732"/>
      <c r="Z53" s="732"/>
      <c r="AA53" s="732"/>
      <c r="AB53" s="733"/>
      <c r="AC53" s="752"/>
      <c r="AD53" s="732"/>
      <c r="AE53" s="732"/>
      <c r="AF53" s="732"/>
      <c r="AG53" s="733"/>
      <c r="AH53" s="574"/>
      <c r="AI53" s="575"/>
      <c r="AJ53" s="575"/>
      <c r="AK53" s="576"/>
      <c r="AL53" s="400"/>
      <c r="AM53" s="401"/>
      <c r="AN53" s="401"/>
      <c r="AO53" s="401"/>
      <c r="AP53" s="401"/>
      <c r="AQ53" s="401"/>
      <c r="AR53" s="401"/>
      <c r="AS53" s="402"/>
      <c r="AT53" s="778"/>
      <c r="AU53" s="779"/>
      <c r="AV53" s="779"/>
      <c r="AW53" s="779"/>
      <c r="AX53" s="779"/>
      <c r="AY53" s="779"/>
      <c r="AZ53" s="779"/>
      <c r="BA53" s="780"/>
      <c r="BB53" s="706"/>
      <c r="BC53" s="707"/>
      <c r="BD53" s="707"/>
      <c r="BE53" s="707"/>
      <c r="BF53" s="707"/>
      <c r="BG53" s="707"/>
      <c r="BH53" s="707"/>
      <c r="BI53" s="707"/>
      <c r="BJ53" s="707"/>
      <c r="BK53" s="708"/>
      <c r="BL53" s="706"/>
      <c r="BM53" s="707"/>
      <c r="BN53" s="707"/>
      <c r="BO53" s="707"/>
      <c r="BP53" s="707"/>
      <c r="BQ53" s="707"/>
      <c r="BR53" s="707"/>
      <c r="BS53" s="707"/>
      <c r="BT53" s="707"/>
      <c r="BU53" s="707"/>
      <c r="BV53" s="707"/>
      <c r="BW53" s="711"/>
      <c r="BX53" s="484"/>
      <c r="BY53" s="154"/>
      <c r="BZ53" s="154"/>
      <c r="CA53" s="154"/>
      <c r="CB53" s="741"/>
      <c r="CC53" s="742"/>
      <c r="CD53" s="742"/>
      <c r="CE53" s="743"/>
    </row>
    <row r="54" spans="2:83" ht="5.25" customHeight="1" x14ac:dyDescent="0.15">
      <c r="B54" s="745"/>
      <c r="C54" s="736"/>
      <c r="D54" s="736"/>
      <c r="E54" s="736"/>
      <c r="F54" s="736"/>
      <c r="G54" s="736"/>
      <c r="H54" s="736"/>
      <c r="I54" s="737"/>
      <c r="J54" s="735"/>
      <c r="K54" s="736"/>
      <c r="L54" s="736"/>
      <c r="M54" s="736"/>
      <c r="N54" s="736"/>
      <c r="O54" s="736"/>
      <c r="P54" s="736"/>
      <c r="Q54" s="736"/>
      <c r="R54" s="736"/>
      <c r="S54" s="736"/>
      <c r="T54" s="737"/>
      <c r="U54" s="749"/>
      <c r="V54" s="750"/>
      <c r="W54" s="750"/>
      <c r="X54" s="751"/>
      <c r="Y54" s="736"/>
      <c r="Z54" s="736"/>
      <c r="AA54" s="736"/>
      <c r="AB54" s="737"/>
      <c r="AC54" s="735"/>
      <c r="AD54" s="736"/>
      <c r="AE54" s="736"/>
      <c r="AF54" s="736"/>
      <c r="AG54" s="737"/>
      <c r="AH54" s="577"/>
      <c r="AI54" s="578"/>
      <c r="AJ54" s="578"/>
      <c r="AK54" s="579"/>
      <c r="AL54" s="403"/>
      <c r="AM54" s="404"/>
      <c r="AN54" s="404"/>
      <c r="AO54" s="404"/>
      <c r="AP54" s="404"/>
      <c r="AQ54" s="404"/>
      <c r="AR54" s="404"/>
      <c r="AS54" s="405"/>
      <c r="AT54" s="781"/>
      <c r="AU54" s="782"/>
      <c r="AV54" s="782"/>
      <c r="AW54" s="782"/>
      <c r="AX54" s="782"/>
      <c r="AY54" s="782"/>
      <c r="AZ54" s="782"/>
      <c r="BA54" s="783"/>
      <c r="BB54" s="700"/>
      <c r="BC54" s="701"/>
      <c r="BD54" s="701"/>
      <c r="BE54" s="701"/>
      <c r="BF54" s="701"/>
      <c r="BG54" s="701"/>
      <c r="BH54" s="701"/>
      <c r="BI54" s="701"/>
      <c r="BJ54" s="701"/>
      <c r="BK54" s="702"/>
      <c r="BL54" s="700"/>
      <c r="BM54" s="701"/>
      <c r="BN54" s="701"/>
      <c r="BO54" s="701"/>
      <c r="BP54" s="701"/>
      <c r="BQ54" s="701"/>
      <c r="BR54" s="701"/>
      <c r="BS54" s="701"/>
      <c r="BT54" s="701"/>
      <c r="BU54" s="701"/>
      <c r="BV54" s="701"/>
      <c r="BW54" s="709"/>
      <c r="BX54" s="484"/>
      <c r="BY54" s="154"/>
      <c r="BZ54" s="154"/>
      <c r="CA54" s="154"/>
      <c r="CB54" s="712"/>
      <c r="CC54" s="713"/>
      <c r="CD54" s="713"/>
      <c r="CE54" s="714"/>
    </row>
    <row r="55" spans="2:83" ht="18" customHeight="1" x14ac:dyDescent="0.15">
      <c r="B55" s="744"/>
      <c r="C55" s="730"/>
      <c r="D55" s="730"/>
      <c r="E55" s="730"/>
      <c r="F55" s="730"/>
      <c r="G55" s="730"/>
      <c r="H55" s="730"/>
      <c r="I55" s="731"/>
      <c r="J55" s="734"/>
      <c r="K55" s="730"/>
      <c r="L55" s="730"/>
      <c r="M55" s="730"/>
      <c r="N55" s="730"/>
      <c r="O55" s="730"/>
      <c r="P55" s="730"/>
      <c r="Q55" s="730"/>
      <c r="R55" s="730"/>
      <c r="S55" s="730"/>
      <c r="T55" s="731"/>
      <c r="U55" s="746"/>
      <c r="V55" s="747"/>
      <c r="W55" s="747"/>
      <c r="X55" s="748"/>
      <c r="Y55" s="730"/>
      <c r="Z55" s="730"/>
      <c r="AA55" s="730"/>
      <c r="AB55" s="731"/>
      <c r="AC55" s="734"/>
      <c r="AD55" s="730"/>
      <c r="AE55" s="730"/>
      <c r="AF55" s="730"/>
      <c r="AG55" s="731"/>
      <c r="AH55" s="580"/>
      <c r="AI55" s="581"/>
      <c r="AJ55" s="581"/>
      <c r="AK55" s="582"/>
      <c r="AL55" s="721"/>
      <c r="AM55" s="722"/>
      <c r="AN55" s="722"/>
      <c r="AO55" s="722"/>
      <c r="AP55" s="722"/>
      <c r="AQ55" s="722"/>
      <c r="AR55" s="722"/>
      <c r="AS55" s="723"/>
      <c r="AT55" s="721"/>
      <c r="AU55" s="722"/>
      <c r="AV55" s="722"/>
      <c r="AW55" s="722"/>
      <c r="AX55" s="722"/>
      <c r="AY55" s="722"/>
      <c r="AZ55" s="722"/>
      <c r="BA55" s="723"/>
      <c r="BB55" s="703"/>
      <c r="BC55" s="704"/>
      <c r="BD55" s="704"/>
      <c r="BE55" s="704"/>
      <c r="BF55" s="704"/>
      <c r="BG55" s="704"/>
      <c r="BH55" s="704"/>
      <c r="BI55" s="704"/>
      <c r="BJ55" s="704"/>
      <c r="BK55" s="705"/>
      <c r="BL55" s="703"/>
      <c r="BM55" s="704"/>
      <c r="BN55" s="704"/>
      <c r="BO55" s="704"/>
      <c r="BP55" s="704"/>
      <c r="BQ55" s="704"/>
      <c r="BR55" s="704"/>
      <c r="BS55" s="704"/>
      <c r="BT55" s="704"/>
      <c r="BU55" s="704"/>
      <c r="BV55" s="704"/>
      <c r="BW55" s="710"/>
      <c r="BX55" s="484"/>
      <c r="BY55" s="154"/>
      <c r="BZ55" s="154"/>
      <c r="CA55" s="154"/>
      <c r="CB55" s="715"/>
      <c r="CC55" s="716"/>
      <c r="CD55" s="716"/>
      <c r="CE55" s="717"/>
    </row>
    <row r="56" spans="2:83" ht="12" customHeight="1" x14ac:dyDescent="0.15">
      <c r="B56" s="745"/>
      <c r="C56" s="736"/>
      <c r="D56" s="736"/>
      <c r="E56" s="736"/>
      <c r="F56" s="736"/>
      <c r="G56" s="736"/>
      <c r="H56" s="736"/>
      <c r="I56" s="737"/>
      <c r="J56" s="735"/>
      <c r="K56" s="736"/>
      <c r="L56" s="736"/>
      <c r="M56" s="736"/>
      <c r="N56" s="736"/>
      <c r="O56" s="736"/>
      <c r="P56" s="736"/>
      <c r="Q56" s="736"/>
      <c r="R56" s="736"/>
      <c r="S56" s="736"/>
      <c r="T56" s="737"/>
      <c r="U56" s="749"/>
      <c r="V56" s="750"/>
      <c r="W56" s="750"/>
      <c r="X56" s="751"/>
      <c r="Y56" s="736"/>
      <c r="Z56" s="736"/>
      <c r="AA56" s="736"/>
      <c r="AB56" s="737"/>
      <c r="AC56" s="735"/>
      <c r="AD56" s="736"/>
      <c r="AE56" s="736"/>
      <c r="AF56" s="736"/>
      <c r="AG56" s="737"/>
      <c r="AH56" s="583"/>
      <c r="AI56" s="584"/>
      <c r="AJ56" s="584"/>
      <c r="AK56" s="585"/>
      <c r="AL56" s="738"/>
      <c r="AM56" s="739"/>
      <c r="AN56" s="739"/>
      <c r="AO56" s="739"/>
      <c r="AP56" s="739"/>
      <c r="AQ56" s="739"/>
      <c r="AR56" s="739"/>
      <c r="AS56" s="740"/>
      <c r="AT56" s="738"/>
      <c r="AU56" s="739"/>
      <c r="AV56" s="739"/>
      <c r="AW56" s="739"/>
      <c r="AX56" s="739"/>
      <c r="AY56" s="739"/>
      <c r="AZ56" s="739"/>
      <c r="BA56" s="740"/>
      <c r="BB56" s="757"/>
      <c r="BC56" s="758"/>
      <c r="BD56" s="758"/>
      <c r="BE56" s="758"/>
      <c r="BF56" s="758"/>
      <c r="BG56" s="758"/>
      <c r="BH56" s="758"/>
      <c r="BI56" s="758"/>
      <c r="BJ56" s="758"/>
      <c r="BK56" s="759"/>
      <c r="BL56" s="757"/>
      <c r="BM56" s="758"/>
      <c r="BN56" s="758"/>
      <c r="BO56" s="758"/>
      <c r="BP56" s="758"/>
      <c r="BQ56" s="758"/>
      <c r="BR56" s="758"/>
      <c r="BS56" s="758"/>
      <c r="BT56" s="758"/>
      <c r="BU56" s="758"/>
      <c r="BV56" s="758"/>
      <c r="BW56" s="760"/>
      <c r="BX56" s="484"/>
      <c r="BY56" s="154"/>
      <c r="BZ56" s="154"/>
      <c r="CA56" s="154"/>
      <c r="CB56" s="715"/>
      <c r="CC56" s="716"/>
      <c r="CD56" s="716"/>
      <c r="CE56" s="717"/>
    </row>
    <row r="57" spans="2:83" ht="15" customHeight="1" x14ac:dyDescent="0.15">
      <c r="B57" s="744"/>
      <c r="C57" s="730"/>
      <c r="D57" s="730"/>
      <c r="E57" s="730"/>
      <c r="F57" s="730"/>
      <c r="G57" s="730"/>
      <c r="H57" s="730"/>
      <c r="I57" s="731"/>
      <c r="J57" s="734"/>
      <c r="K57" s="730"/>
      <c r="L57" s="730"/>
      <c r="M57" s="730"/>
      <c r="N57" s="730"/>
      <c r="O57" s="730"/>
      <c r="P57" s="730"/>
      <c r="Q57" s="730"/>
      <c r="R57" s="730"/>
      <c r="S57" s="730"/>
      <c r="T57" s="731"/>
      <c r="U57" s="746"/>
      <c r="V57" s="747"/>
      <c r="W57" s="747"/>
      <c r="X57" s="748"/>
      <c r="Y57" s="730"/>
      <c r="Z57" s="730"/>
      <c r="AA57" s="730"/>
      <c r="AB57" s="731"/>
      <c r="AC57" s="734"/>
      <c r="AD57" s="730"/>
      <c r="AE57" s="730"/>
      <c r="AF57" s="730"/>
      <c r="AG57" s="731"/>
      <c r="AH57" s="601"/>
      <c r="AI57" s="581"/>
      <c r="AJ57" s="581"/>
      <c r="AK57" s="582"/>
      <c r="AL57" s="721"/>
      <c r="AM57" s="722"/>
      <c r="AN57" s="722"/>
      <c r="AO57" s="722"/>
      <c r="AP57" s="722"/>
      <c r="AQ57" s="722"/>
      <c r="AR57" s="722"/>
      <c r="AS57" s="723"/>
      <c r="AT57" s="721"/>
      <c r="AU57" s="722"/>
      <c r="AV57" s="722"/>
      <c r="AW57" s="722"/>
      <c r="AX57" s="722"/>
      <c r="AY57" s="722"/>
      <c r="AZ57" s="722"/>
      <c r="BA57" s="723"/>
      <c r="BB57" s="706"/>
      <c r="BC57" s="707"/>
      <c r="BD57" s="707"/>
      <c r="BE57" s="707"/>
      <c r="BF57" s="707"/>
      <c r="BG57" s="707"/>
      <c r="BH57" s="707"/>
      <c r="BI57" s="707"/>
      <c r="BJ57" s="707"/>
      <c r="BK57" s="708"/>
      <c r="BL57" s="706"/>
      <c r="BM57" s="707"/>
      <c r="BN57" s="707"/>
      <c r="BO57" s="707"/>
      <c r="BP57" s="707"/>
      <c r="BQ57" s="707"/>
      <c r="BR57" s="707"/>
      <c r="BS57" s="707"/>
      <c r="BT57" s="707"/>
      <c r="BU57" s="707"/>
      <c r="BV57" s="707"/>
      <c r="BW57" s="711"/>
      <c r="BX57" s="484"/>
      <c r="BY57" s="154"/>
      <c r="BZ57" s="154"/>
      <c r="CA57" s="154"/>
      <c r="CB57" s="741"/>
      <c r="CC57" s="742"/>
      <c r="CD57" s="742"/>
      <c r="CE57" s="743"/>
    </row>
    <row r="58" spans="2:83" ht="14.25" customHeight="1" x14ac:dyDescent="0.15">
      <c r="B58" s="745"/>
      <c r="C58" s="736"/>
      <c r="D58" s="736"/>
      <c r="E58" s="736"/>
      <c r="F58" s="736"/>
      <c r="G58" s="736"/>
      <c r="H58" s="736"/>
      <c r="I58" s="737"/>
      <c r="J58" s="752"/>
      <c r="K58" s="732"/>
      <c r="L58" s="732"/>
      <c r="M58" s="732"/>
      <c r="N58" s="732"/>
      <c r="O58" s="732"/>
      <c r="P58" s="732"/>
      <c r="Q58" s="732"/>
      <c r="R58" s="732"/>
      <c r="S58" s="732"/>
      <c r="T58" s="733"/>
      <c r="U58" s="749"/>
      <c r="V58" s="750"/>
      <c r="W58" s="750"/>
      <c r="X58" s="751"/>
      <c r="Y58" s="732"/>
      <c r="Z58" s="732"/>
      <c r="AA58" s="732"/>
      <c r="AB58" s="733"/>
      <c r="AC58" s="735"/>
      <c r="AD58" s="736"/>
      <c r="AE58" s="736"/>
      <c r="AF58" s="736"/>
      <c r="AG58" s="737"/>
      <c r="AH58" s="602"/>
      <c r="AI58" s="603"/>
      <c r="AJ58" s="603"/>
      <c r="AK58" s="604"/>
      <c r="AL58" s="738"/>
      <c r="AM58" s="739"/>
      <c r="AN58" s="739"/>
      <c r="AO58" s="739"/>
      <c r="AP58" s="739"/>
      <c r="AQ58" s="739"/>
      <c r="AR58" s="739"/>
      <c r="AS58" s="740"/>
      <c r="AT58" s="738"/>
      <c r="AU58" s="739"/>
      <c r="AV58" s="739"/>
      <c r="AW58" s="739"/>
      <c r="AX58" s="739"/>
      <c r="AY58" s="739"/>
      <c r="AZ58" s="739"/>
      <c r="BA58" s="740"/>
      <c r="BB58" s="700"/>
      <c r="BC58" s="701"/>
      <c r="BD58" s="701"/>
      <c r="BE58" s="701"/>
      <c r="BF58" s="701"/>
      <c r="BG58" s="701"/>
      <c r="BH58" s="701"/>
      <c r="BI58" s="701"/>
      <c r="BJ58" s="701"/>
      <c r="BK58" s="702"/>
      <c r="BL58" s="700"/>
      <c r="BM58" s="701"/>
      <c r="BN58" s="701"/>
      <c r="BO58" s="701"/>
      <c r="BP58" s="701"/>
      <c r="BQ58" s="701"/>
      <c r="BR58" s="701"/>
      <c r="BS58" s="701"/>
      <c r="BT58" s="701"/>
      <c r="BU58" s="701"/>
      <c r="BV58" s="701"/>
      <c r="BW58" s="709"/>
      <c r="BX58" s="484"/>
      <c r="BY58" s="154"/>
      <c r="BZ58" s="154"/>
      <c r="CA58" s="154"/>
      <c r="CB58" s="712"/>
      <c r="CC58" s="713"/>
      <c r="CD58" s="713"/>
      <c r="CE58" s="714"/>
    </row>
    <row r="59" spans="2:83" ht="9.75" customHeight="1" x14ac:dyDescent="0.15">
      <c r="B59" s="586"/>
      <c r="C59" s="587"/>
      <c r="D59" s="587"/>
      <c r="E59" s="587"/>
      <c r="F59" s="587"/>
      <c r="G59" s="587"/>
      <c r="H59" s="587"/>
      <c r="I59" s="588"/>
      <c r="J59" s="304">
        <f>INT(SUM(J51:J57)/1000)</f>
        <v>0</v>
      </c>
      <c r="K59" s="305"/>
      <c r="L59" s="305"/>
      <c r="M59" s="305"/>
      <c r="N59" s="305"/>
      <c r="O59" s="305"/>
      <c r="P59" s="305"/>
      <c r="Q59" s="305"/>
      <c r="R59" s="305"/>
      <c r="S59" s="305"/>
      <c r="T59" s="306"/>
      <c r="U59" s="620" t="s">
        <v>38</v>
      </c>
      <c r="V59" s="621"/>
      <c r="W59" s="621"/>
      <c r="X59" s="622"/>
      <c r="Y59" s="721">
        <f>AC59+AI43</f>
        <v>22400</v>
      </c>
      <c r="Z59" s="722"/>
      <c r="AA59" s="722"/>
      <c r="AB59" s="723"/>
      <c r="AC59" s="605">
        <f>INT(SUM(AC51:AC57)/1000)</f>
        <v>0</v>
      </c>
      <c r="AD59" s="606"/>
      <c r="AE59" s="606"/>
      <c r="AF59" s="606"/>
      <c r="AG59" s="607"/>
      <c r="AH59" s="620" t="s">
        <v>38</v>
      </c>
      <c r="AI59" s="621"/>
      <c r="AJ59" s="621"/>
      <c r="AK59" s="622"/>
      <c r="AL59" s="595">
        <f>INT(SUM(AL55:AL57)/1000)</f>
        <v>0</v>
      </c>
      <c r="AM59" s="596"/>
      <c r="AN59" s="596"/>
      <c r="AO59" s="596"/>
      <c r="AP59" s="596"/>
      <c r="AQ59" s="596"/>
      <c r="AR59" s="596"/>
      <c r="AS59" s="599"/>
      <c r="AT59" s="595">
        <f>INT(SUM(AT55,AT57)/1000)</f>
        <v>0</v>
      </c>
      <c r="AU59" s="596"/>
      <c r="AV59" s="596"/>
      <c r="AW59" s="596"/>
      <c r="AX59" s="596"/>
      <c r="AY59" s="596"/>
      <c r="AZ59" s="596"/>
      <c r="BA59" s="599"/>
      <c r="BB59" s="703"/>
      <c r="BC59" s="704"/>
      <c r="BD59" s="704"/>
      <c r="BE59" s="704"/>
      <c r="BF59" s="704"/>
      <c r="BG59" s="704"/>
      <c r="BH59" s="704"/>
      <c r="BI59" s="704"/>
      <c r="BJ59" s="704"/>
      <c r="BK59" s="705"/>
      <c r="BL59" s="703"/>
      <c r="BM59" s="704"/>
      <c r="BN59" s="704"/>
      <c r="BO59" s="704"/>
      <c r="BP59" s="704"/>
      <c r="BQ59" s="704"/>
      <c r="BR59" s="704"/>
      <c r="BS59" s="704"/>
      <c r="BT59" s="704"/>
      <c r="BU59" s="704"/>
      <c r="BV59" s="704"/>
      <c r="BW59" s="710"/>
      <c r="BX59" s="484"/>
      <c r="BY59" s="154"/>
      <c r="BZ59" s="154"/>
      <c r="CA59" s="154"/>
      <c r="CB59" s="715"/>
      <c r="CC59" s="716"/>
      <c r="CD59" s="716"/>
      <c r="CE59" s="717"/>
    </row>
    <row r="60" spans="2:83" ht="22.5" customHeight="1" thickBot="1" x14ac:dyDescent="0.2">
      <c r="B60" s="589"/>
      <c r="C60" s="590"/>
      <c r="D60" s="590"/>
      <c r="E60" s="590"/>
      <c r="F60" s="590"/>
      <c r="G60" s="590"/>
      <c r="H60" s="590"/>
      <c r="I60" s="591"/>
      <c r="J60" s="307"/>
      <c r="K60" s="308"/>
      <c r="L60" s="308"/>
      <c r="M60" s="308"/>
      <c r="N60" s="308"/>
      <c r="O60" s="308"/>
      <c r="P60" s="308"/>
      <c r="Q60" s="308"/>
      <c r="R60" s="308"/>
      <c r="S60" s="308"/>
      <c r="T60" s="309"/>
      <c r="U60" s="623"/>
      <c r="V60" s="490"/>
      <c r="W60" s="490"/>
      <c r="X60" s="624"/>
      <c r="Y60" s="724"/>
      <c r="Z60" s="725"/>
      <c r="AA60" s="725"/>
      <c r="AB60" s="726"/>
      <c r="AC60" s="608"/>
      <c r="AD60" s="609"/>
      <c r="AE60" s="609"/>
      <c r="AF60" s="609"/>
      <c r="AG60" s="610"/>
      <c r="AH60" s="623"/>
      <c r="AI60" s="490"/>
      <c r="AJ60" s="490"/>
      <c r="AK60" s="624"/>
      <c r="AL60" s="597"/>
      <c r="AM60" s="598"/>
      <c r="AN60" s="598"/>
      <c r="AO60" s="598"/>
      <c r="AP60" s="598"/>
      <c r="AQ60" s="598"/>
      <c r="AR60" s="598"/>
      <c r="AS60" s="600"/>
      <c r="AT60" s="597"/>
      <c r="AU60" s="598"/>
      <c r="AV60" s="598"/>
      <c r="AW60" s="598"/>
      <c r="AX60" s="598"/>
      <c r="AY60" s="598"/>
      <c r="AZ60" s="598"/>
      <c r="BA60" s="600"/>
      <c r="BB60" s="706"/>
      <c r="BC60" s="707"/>
      <c r="BD60" s="707"/>
      <c r="BE60" s="707"/>
      <c r="BF60" s="707"/>
      <c r="BG60" s="707"/>
      <c r="BH60" s="707"/>
      <c r="BI60" s="707"/>
      <c r="BJ60" s="707"/>
      <c r="BK60" s="708"/>
      <c r="BL60" s="706"/>
      <c r="BM60" s="707"/>
      <c r="BN60" s="707"/>
      <c r="BO60" s="707"/>
      <c r="BP60" s="707"/>
      <c r="BQ60" s="707"/>
      <c r="BR60" s="707"/>
      <c r="BS60" s="707"/>
      <c r="BT60" s="707"/>
      <c r="BU60" s="707"/>
      <c r="BV60" s="707"/>
      <c r="BW60" s="711"/>
      <c r="BX60" s="484"/>
      <c r="BY60" s="154"/>
      <c r="BZ60" s="154"/>
      <c r="CA60" s="154"/>
      <c r="CB60" s="718"/>
      <c r="CC60" s="719"/>
      <c r="CD60" s="719"/>
      <c r="CE60" s="720"/>
    </row>
    <row r="61" spans="2:83" ht="18.75" customHeight="1" thickBot="1" x14ac:dyDescent="0.2">
      <c r="B61" s="592"/>
      <c r="C61" s="593"/>
      <c r="D61" s="593"/>
      <c r="E61" s="593"/>
      <c r="F61" s="593"/>
      <c r="G61" s="593"/>
      <c r="H61" s="593"/>
      <c r="I61" s="594"/>
      <c r="J61" s="614"/>
      <c r="K61" s="615"/>
      <c r="L61" s="615"/>
      <c r="M61" s="615"/>
      <c r="N61" s="615"/>
      <c r="O61" s="615"/>
      <c r="P61" s="615"/>
      <c r="Q61" s="615"/>
      <c r="R61" s="615"/>
      <c r="S61" s="615"/>
      <c r="T61" s="616"/>
      <c r="U61" s="625"/>
      <c r="V61" s="626"/>
      <c r="W61" s="626"/>
      <c r="X61" s="627"/>
      <c r="Y61" s="727"/>
      <c r="Z61" s="728"/>
      <c r="AA61" s="728"/>
      <c r="AB61" s="729"/>
      <c r="AC61" s="611"/>
      <c r="AD61" s="612"/>
      <c r="AE61" s="612"/>
      <c r="AF61" s="612"/>
      <c r="AG61" s="613"/>
      <c r="AH61" s="625"/>
      <c r="AI61" s="626"/>
      <c r="AJ61" s="626"/>
      <c r="AK61" s="627"/>
      <c r="AL61" s="508" t="str">
        <f>IF((AL55+AL57)&gt;0,"","前年度と同額")</f>
        <v>前年度と同額</v>
      </c>
      <c r="AM61" s="628"/>
      <c r="AN61" s="628"/>
      <c r="AO61" s="628"/>
      <c r="AP61" s="628"/>
      <c r="AQ61" s="628"/>
      <c r="AR61" s="628"/>
      <c r="AS61" s="629"/>
      <c r="AT61" s="508" t="str">
        <f>IF((AT55+AT57)&gt;0,"","前年度と同額")</f>
        <v>前年度と同額</v>
      </c>
      <c r="AU61" s="628"/>
      <c r="AV61" s="628"/>
      <c r="AW61" s="628"/>
      <c r="AX61" s="628"/>
      <c r="AY61" s="628"/>
      <c r="AZ61" s="628"/>
      <c r="BA61" s="698"/>
      <c r="BB61" s="699"/>
      <c r="BC61" s="618"/>
      <c r="BD61" s="618"/>
      <c r="BE61" s="618"/>
      <c r="BF61" s="618"/>
      <c r="BG61" s="618"/>
      <c r="BH61" s="618"/>
      <c r="BI61" s="618"/>
      <c r="BJ61" s="618"/>
      <c r="BK61" s="618"/>
      <c r="BL61" s="618"/>
      <c r="BM61" s="618"/>
      <c r="BN61" s="618"/>
      <c r="BO61" s="618"/>
      <c r="BP61" s="618"/>
      <c r="BQ61" s="618"/>
      <c r="BR61" s="618"/>
      <c r="BS61" s="618"/>
      <c r="BT61" s="618"/>
      <c r="BU61" s="618"/>
      <c r="BV61" s="618"/>
      <c r="BW61" s="619"/>
      <c r="CB61" s="199" t="s">
        <v>107</v>
      </c>
      <c r="CC61" s="200"/>
      <c r="CD61" s="200"/>
      <c r="CE61" s="201"/>
    </row>
    <row r="67" spans="36:36" x14ac:dyDescent="0.15">
      <c r="AJ67" s="14"/>
    </row>
  </sheetData>
  <sheetProtection selectLockedCells="1"/>
  <mergeCells count="479">
    <mergeCell ref="F37:G37"/>
    <mergeCell ref="F26:G26"/>
    <mergeCell ref="F27:G27"/>
    <mergeCell ref="F28:G28"/>
    <mergeCell ref="F29:G29"/>
    <mergeCell ref="F30:G30"/>
    <mergeCell ref="F31:G31"/>
    <mergeCell ref="F32:G32"/>
    <mergeCell ref="F33:G33"/>
    <mergeCell ref="F34:G34"/>
    <mergeCell ref="F35:G35"/>
    <mergeCell ref="F36:G36"/>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H27:K27"/>
    <mergeCell ref="L27:S27"/>
    <mergeCell ref="T27:V27"/>
    <mergeCell ref="W27:Y27"/>
    <mergeCell ref="AB26:AD26"/>
    <mergeCell ref="AE26:AH26"/>
    <mergeCell ref="AI26:AM26"/>
    <mergeCell ref="AO26:AP26"/>
    <mergeCell ref="H26:K26"/>
    <mergeCell ref="L26:S26"/>
    <mergeCell ref="T26:V26"/>
    <mergeCell ref="W26:Y26"/>
    <mergeCell ref="Z26:AA26"/>
    <mergeCell ref="AN20:AN46"/>
    <mergeCell ref="Z27:AA27"/>
    <mergeCell ref="AB27:AD27"/>
    <mergeCell ref="AE27:AH27"/>
    <mergeCell ref="AI27:AM27"/>
    <mergeCell ref="AO27:AP27"/>
    <mergeCell ref="AB41:AD46"/>
    <mergeCell ref="AE41:AH42"/>
    <mergeCell ref="AI41:AM42"/>
    <mergeCell ref="H31:K31"/>
    <mergeCell ref="L31:S31"/>
    <mergeCell ref="BA28:BE28"/>
    <mergeCell ref="BF28:BJ28"/>
    <mergeCell ref="BK28:BS28"/>
    <mergeCell ref="BT28:BX28"/>
    <mergeCell ref="BY28:CE28"/>
    <mergeCell ref="AQ28:AW28"/>
    <mergeCell ref="AX28:AZ28"/>
    <mergeCell ref="H29:K29"/>
    <mergeCell ref="L29:S29"/>
    <mergeCell ref="T29:V29"/>
    <mergeCell ref="W29:Y29"/>
    <mergeCell ref="AB28:AD28"/>
    <mergeCell ref="AE28:AH28"/>
    <mergeCell ref="AI28:AM28"/>
    <mergeCell ref="AO28:AP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T31:V31"/>
    <mergeCell ref="W31:Y31"/>
    <mergeCell ref="AB30:AD30"/>
    <mergeCell ref="AE30:AH30"/>
    <mergeCell ref="AI30:AM30"/>
    <mergeCell ref="AO30:AP30"/>
    <mergeCell ref="AQ30:AW30"/>
    <mergeCell ref="AX30:AZ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H33:K33"/>
    <mergeCell ref="L33:S33"/>
    <mergeCell ref="T33:V33"/>
    <mergeCell ref="W33:Y33"/>
    <mergeCell ref="AB32:AD32"/>
    <mergeCell ref="AE32:AH32"/>
    <mergeCell ref="AI32:AM32"/>
    <mergeCell ref="AO32:AP32"/>
    <mergeCell ref="AQ32:AW32"/>
    <mergeCell ref="AX32:AZ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AX34:AZ34"/>
    <mergeCell ref="H35:K35"/>
    <mergeCell ref="L35:S35"/>
    <mergeCell ref="T35:V35"/>
    <mergeCell ref="W35:Y35"/>
    <mergeCell ref="AB34:AD34"/>
    <mergeCell ref="AE34:AH34"/>
    <mergeCell ref="AI34:AM34"/>
    <mergeCell ref="AO34:AP34"/>
    <mergeCell ref="AQ34:AW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H37:K37"/>
    <mergeCell ref="L37:S37"/>
    <mergeCell ref="T37:V37"/>
    <mergeCell ref="W37:Y37"/>
    <mergeCell ref="AB36:AD36"/>
    <mergeCell ref="AE36:AH36"/>
    <mergeCell ref="AI36:AM36"/>
    <mergeCell ref="AO36:AP36"/>
    <mergeCell ref="AQ36:AW36"/>
    <mergeCell ref="AX36:AZ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F39:G39"/>
    <mergeCell ref="H39:K39"/>
    <mergeCell ref="L39:S39"/>
    <mergeCell ref="T39:V39"/>
    <mergeCell ref="W39:Y39"/>
    <mergeCell ref="AB38:AD38"/>
    <mergeCell ref="AE38:AH38"/>
    <mergeCell ref="AI38:AM38"/>
    <mergeCell ref="AO38:AP38"/>
    <mergeCell ref="F38:G38"/>
    <mergeCell ref="H38:K38"/>
    <mergeCell ref="L38:S38"/>
    <mergeCell ref="T38:V38"/>
    <mergeCell ref="W38:Y38"/>
    <mergeCell ref="Z38:AA38"/>
    <mergeCell ref="AO39:AP39"/>
    <mergeCell ref="BY42:CE44"/>
    <mergeCell ref="Z41:AA46"/>
    <mergeCell ref="BY40:CE40"/>
    <mergeCell ref="AQ40:AW40"/>
    <mergeCell ref="AX40:AZ40"/>
    <mergeCell ref="AQ41:AW46"/>
    <mergeCell ref="BA38:BE38"/>
    <mergeCell ref="BF38:BJ38"/>
    <mergeCell ref="BK38:BS38"/>
    <mergeCell ref="BT38:BX38"/>
    <mergeCell ref="BY38:CE38"/>
    <mergeCell ref="AQ38:AW38"/>
    <mergeCell ref="AX38:AZ38"/>
    <mergeCell ref="AX39:AZ39"/>
    <mergeCell ref="BA39:BE39"/>
    <mergeCell ref="BA40:BE40"/>
    <mergeCell ref="BF39:BJ39"/>
    <mergeCell ref="BK39:BS39"/>
    <mergeCell ref="BT39:BX39"/>
    <mergeCell ref="BY39:CE39"/>
    <mergeCell ref="Z39:AA39"/>
    <mergeCell ref="AB39:AD39"/>
    <mergeCell ref="AE39:AH39"/>
    <mergeCell ref="AI39:AM39"/>
    <mergeCell ref="AQ39:AW39"/>
    <mergeCell ref="B41:G46"/>
    <mergeCell ref="H41:K46"/>
    <mergeCell ref="L41:S46"/>
    <mergeCell ref="T41:V46"/>
    <mergeCell ref="W41:Y46"/>
    <mergeCell ref="AB40:AD40"/>
    <mergeCell ref="AE40:AH40"/>
    <mergeCell ref="AI40:AM40"/>
    <mergeCell ref="AO40:AP40"/>
    <mergeCell ref="F40:G40"/>
    <mergeCell ref="H40:K40"/>
    <mergeCell ref="L40:S40"/>
    <mergeCell ref="T40:V40"/>
    <mergeCell ref="W40:Y40"/>
    <mergeCell ref="Z40:AA40"/>
    <mergeCell ref="AO41:AP46"/>
    <mergeCell ref="AE43:AH46"/>
    <mergeCell ref="AI43:AM44"/>
    <mergeCell ref="AI45:AM46"/>
    <mergeCell ref="BL51:BW53"/>
    <mergeCell ref="CB51:CE53"/>
    <mergeCell ref="BF40:BJ40"/>
    <mergeCell ref="BK40:BS40"/>
    <mergeCell ref="BT40:BX40"/>
    <mergeCell ref="BF45:CE46"/>
    <mergeCell ref="B47:D48"/>
    <mergeCell ref="E47:F48"/>
    <mergeCell ref="G47:T48"/>
    <mergeCell ref="U47:X50"/>
    <mergeCell ref="Y47:AA48"/>
    <mergeCell ref="AB47:AB48"/>
    <mergeCell ref="AC47:AG48"/>
    <mergeCell ref="AH47:AJ48"/>
    <mergeCell ref="AL47:AO48"/>
    <mergeCell ref="AX41:AZ46"/>
    <mergeCell ref="BA41:BE46"/>
    <mergeCell ref="BF41:BJ41"/>
    <mergeCell ref="BK41:BS41"/>
    <mergeCell ref="BT41:BX41"/>
    <mergeCell ref="BY41:CE41"/>
    <mergeCell ref="BF42:BJ44"/>
    <mergeCell ref="BK42:BS44"/>
    <mergeCell ref="BT42:BX44"/>
    <mergeCell ref="BB54:BK57"/>
    <mergeCell ref="BL54:BW57"/>
    <mergeCell ref="AP47:BA48"/>
    <mergeCell ref="BB47:BW50"/>
    <mergeCell ref="BX47:CA60"/>
    <mergeCell ref="CB47:CE47"/>
    <mergeCell ref="CB48:CE50"/>
    <mergeCell ref="B49:I50"/>
    <mergeCell ref="J49:T50"/>
    <mergeCell ref="Y49:AB50"/>
    <mergeCell ref="AC49:AG50"/>
    <mergeCell ref="AH49:AK50"/>
    <mergeCell ref="AL49:AS50"/>
    <mergeCell ref="AT49:BA50"/>
    <mergeCell ref="B51:I51"/>
    <mergeCell ref="J51:T51"/>
    <mergeCell ref="U51:X51"/>
    <mergeCell ref="Y51:AB51"/>
    <mergeCell ref="AC51:AG51"/>
    <mergeCell ref="AH51:AK51"/>
    <mergeCell ref="AL51:AS51"/>
    <mergeCell ref="AT51:BA51"/>
    <mergeCell ref="AT52:BA54"/>
    <mergeCell ref="BB51:BK53"/>
    <mergeCell ref="Y55:AB56"/>
    <mergeCell ref="AC55:AG56"/>
    <mergeCell ref="AH55:AK56"/>
    <mergeCell ref="AL55:AS56"/>
    <mergeCell ref="AT55:BA56"/>
    <mergeCell ref="B57:I58"/>
    <mergeCell ref="J57:T58"/>
    <mergeCell ref="U57:X58"/>
    <mergeCell ref="B52:I54"/>
    <mergeCell ref="J52:T54"/>
    <mergeCell ref="U52:X54"/>
    <mergeCell ref="Y52:AB54"/>
    <mergeCell ref="AC52:AG54"/>
    <mergeCell ref="AH52:AK54"/>
    <mergeCell ref="AL52:AS54"/>
    <mergeCell ref="AT59:BA60"/>
    <mergeCell ref="AL61:AS61"/>
    <mergeCell ref="AT61:BA61"/>
    <mergeCell ref="BB61:BW61"/>
    <mergeCell ref="CB61:CE61"/>
    <mergeCell ref="BB58:BK60"/>
    <mergeCell ref="BL58:BW60"/>
    <mergeCell ref="CB58:CE60"/>
    <mergeCell ref="B59:I61"/>
    <mergeCell ref="J59:T61"/>
    <mergeCell ref="U59:X61"/>
    <mergeCell ref="Y59:AB61"/>
    <mergeCell ref="AC59:AG61"/>
    <mergeCell ref="AH59:AK61"/>
    <mergeCell ref="AL59:AS60"/>
    <mergeCell ref="Y57:AB58"/>
    <mergeCell ref="AC57:AG58"/>
    <mergeCell ref="AH57:AK58"/>
    <mergeCell ref="AL57:AS58"/>
    <mergeCell ref="AT57:BA58"/>
    <mergeCell ref="CB54:CE57"/>
    <mergeCell ref="B55:I56"/>
    <mergeCell ref="J55:T56"/>
    <mergeCell ref="U55:X56"/>
  </mergeCells>
  <phoneticPr fontId="1"/>
  <printOptions horizontalCentered="1" verticalCentered="1"/>
  <pageMargins left="0" right="0" top="0" bottom="0" header="0.31496062992125984" footer="0.31496062992125984"/>
  <pageSetup paperSize="9" scale="7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55B86-F593-4A6D-BCDA-C049205B943E}">
  <sheetPr>
    <pageSetUpPr fitToPage="1"/>
  </sheetPr>
  <dimension ref="A1:CG67"/>
  <sheetViews>
    <sheetView showGridLines="0" showZeros="0" view="pageBreakPreview" topLeftCell="A7" zoomScaleNormal="100" zoomScaleSheetLayoutView="100" workbookViewId="0">
      <selection activeCell="U7" sqref="E7:U8"/>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154"/>
      <c r="C2" s="154"/>
      <c r="D2" s="154"/>
      <c r="E2" s="154"/>
      <c r="F2" s="154"/>
      <c r="G2" s="154"/>
      <c r="H2" s="154"/>
      <c r="I2" s="154"/>
      <c r="J2" s="154"/>
      <c r="K2" s="154"/>
      <c r="L2" s="154"/>
      <c r="M2" s="154"/>
      <c r="N2" s="154"/>
      <c r="O2" s="154"/>
      <c r="P2" s="154"/>
      <c r="Q2" s="154"/>
      <c r="R2" s="154"/>
      <c r="S2" s="154"/>
      <c r="T2" s="154"/>
      <c r="U2" s="154"/>
      <c r="V2" s="154"/>
      <c r="W2" s="154"/>
      <c r="X2" s="154"/>
      <c r="Y2" s="197" t="s">
        <v>1</v>
      </c>
      <c r="Z2" s="197"/>
      <c r="AA2" s="197"/>
      <c r="AB2" s="197"/>
      <c r="AC2" s="197"/>
      <c r="AD2" s="197"/>
      <c r="AE2" s="197"/>
      <c r="AF2" s="197"/>
      <c r="AG2" s="197"/>
      <c r="AH2" s="197"/>
      <c r="AI2" s="197"/>
      <c r="AJ2" s="197"/>
      <c r="AK2" s="197"/>
      <c r="AL2" s="197"/>
      <c r="AM2" s="197"/>
      <c r="AN2" s="197"/>
      <c r="AO2" s="197"/>
      <c r="AP2" s="197"/>
      <c r="AQ2" s="164" t="s">
        <v>124</v>
      </c>
      <c r="AR2" s="164"/>
      <c r="AS2" s="164"/>
      <c r="AT2" s="164"/>
      <c r="AU2" s="16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row>
    <row r="3" spans="2:84" ht="14.25" customHeight="1" x14ac:dyDescent="0.15">
      <c r="B3" s="198" t="s">
        <v>0</v>
      </c>
      <c r="C3" s="198"/>
      <c r="D3" s="198"/>
      <c r="E3" s="198"/>
      <c r="F3" s="198"/>
      <c r="G3" s="198"/>
      <c r="H3" s="198"/>
      <c r="I3" s="198"/>
      <c r="J3" s="154"/>
      <c r="K3" s="154"/>
      <c r="L3" s="154"/>
      <c r="M3" s="154"/>
      <c r="N3" s="154"/>
      <c r="O3" s="154"/>
      <c r="P3" s="154"/>
      <c r="Q3" s="154"/>
      <c r="R3" s="154"/>
      <c r="S3" s="154"/>
      <c r="T3" s="154"/>
      <c r="U3" s="154"/>
      <c r="V3" s="154"/>
      <c r="W3" s="154"/>
      <c r="X3" s="154"/>
      <c r="Y3" s="197"/>
      <c r="Z3" s="197"/>
      <c r="AA3" s="197"/>
      <c r="AB3" s="197"/>
      <c r="AC3" s="197"/>
      <c r="AD3" s="197"/>
      <c r="AE3" s="197"/>
      <c r="AF3" s="197"/>
      <c r="AG3" s="197"/>
      <c r="AH3" s="197"/>
      <c r="AI3" s="197"/>
      <c r="AJ3" s="197"/>
      <c r="AK3" s="197"/>
      <c r="AL3" s="197"/>
      <c r="AM3" s="197"/>
      <c r="AN3" s="197"/>
      <c r="AO3" s="197"/>
      <c r="AP3" s="197"/>
      <c r="AQ3" s="164"/>
      <c r="AR3" s="164"/>
      <c r="AS3" s="164"/>
      <c r="AT3" s="164"/>
      <c r="AU3" s="16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row>
    <row r="4" spans="2:84" ht="6" customHeight="1" thickBot="1" x14ac:dyDescent="0.2">
      <c r="B4" s="154"/>
      <c r="C4" s="154"/>
      <c r="D4" s="154"/>
      <c r="E4" s="154"/>
      <c r="F4" s="154"/>
      <c r="G4" s="154"/>
      <c r="H4" s="154"/>
      <c r="I4" s="154"/>
      <c r="J4" s="154"/>
      <c r="K4" s="154"/>
      <c r="L4" s="154"/>
      <c r="M4" s="154"/>
      <c r="N4" s="154"/>
      <c r="O4" s="154"/>
      <c r="P4" s="154"/>
      <c r="Q4" s="154"/>
      <c r="R4" s="154"/>
      <c r="S4" s="154"/>
      <c r="T4" s="154"/>
      <c r="U4" s="154"/>
      <c r="V4" s="154"/>
      <c r="W4" s="154"/>
      <c r="X4" s="154"/>
      <c r="Y4" s="197"/>
      <c r="Z4" s="197"/>
      <c r="AA4" s="197"/>
      <c r="AB4" s="197"/>
      <c r="AC4" s="197"/>
      <c r="AD4" s="197"/>
      <c r="AE4" s="197"/>
      <c r="AF4" s="197"/>
      <c r="AG4" s="197"/>
      <c r="AH4" s="197"/>
      <c r="AI4" s="197"/>
      <c r="AJ4" s="197"/>
      <c r="AK4" s="197"/>
      <c r="AL4" s="197"/>
      <c r="AM4" s="197"/>
      <c r="AN4" s="197"/>
      <c r="AO4" s="197"/>
      <c r="AP4" s="197"/>
      <c r="AQ4" s="164"/>
      <c r="AR4" s="164"/>
      <c r="AS4" s="164"/>
      <c r="AT4" s="164"/>
      <c r="AU4" s="16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row>
    <row r="5" spans="2:84" ht="13.5" customHeight="1" thickTop="1" thickBot="1" x14ac:dyDescent="0.2">
      <c r="B5" s="8" t="s">
        <v>40</v>
      </c>
      <c r="C5" s="13"/>
      <c r="D5" s="13"/>
      <c r="E5" s="218" t="s">
        <v>3</v>
      </c>
      <c r="F5" s="219"/>
      <c r="G5" s="222" t="s">
        <v>4</v>
      </c>
      <c r="H5" s="223"/>
      <c r="I5" s="218" t="s">
        <v>5</v>
      </c>
      <c r="J5" s="226"/>
      <c r="K5" s="219"/>
      <c r="L5" s="228" t="s">
        <v>6</v>
      </c>
      <c r="M5" s="229"/>
      <c r="N5" s="229"/>
      <c r="O5" s="229"/>
      <c r="P5" s="229"/>
      <c r="Q5" s="230"/>
      <c r="R5" s="218" t="s">
        <v>7</v>
      </c>
      <c r="S5" s="226"/>
      <c r="T5" s="226"/>
      <c r="U5" s="219"/>
      <c r="V5" s="234" t="s">
        <v>41</v>
      </c>
      <c r="W5" s="162"/>
      <c r="X5" s="963" t="s">
        <v>10</v>
      </c>
      <c r="Y5" s="964"/>
      <c r="Z5" s="967" t="s">
        <v>177</v>
      </c>
      <c r="AA5" s="967"/>
      <c r="AB5" s="967"/>
      <c r="AC5" s="967"/>
      <c r="AD5" s="967"/>
      <c r="AE5" s="967"/>
      <c r="AF5" s="967"/>
      <c r="AG5" s="967"/>
      <c r="AH5" s="967"/>
      <c r="AI5" s="949" t="s">
        <v>42</v>
      </c>
      <c r="AJ5" s="969" t="s">
        <v>178</v>
      </c>
      <c r="AK5" s="949" t="s">
        <v>43</v>
      </c>
      <c r="AL5" s="949"/>
      <c r="AM5" s="952" t="s">
        <v>179</v>
      </c>
      <c r="AN5" s="952"/>
      <c r="AO5" s="952"/>
      <c r="AP5" s="949" t="s">
        <v>44</v>
      </c>
      <c r="AQ5" s="949"/>
      <c r="AR5" s="952" t="s">
        <v>180</v>
      </c>
      <c r="AS5" s="952"/>
      <c r="AT5" s="952"/>
      <c r="AU5" s="1000"/>
      <c r="AV5" s="154"/>
      <c r="AW5" s="1003" t="s">
        <v>14</v>
      </c>
      <c r="AX5" s="1004"/>
      <c r="AY5" s="1004"/>
      <c r="AZ5" s="1004"/>
      <c r="BA5" s="1004"/>
      <c r="BB5" s="1004"/>
      <c r="BC5" s="1004"/>
      <c r="BD5" s="1004"/>
      <c r="BE5" s="1004"/>
      <c r="BF5" s="1004"/>
      <c r="BG5" s="1004"/>
      <c r="BH5" s="1004"/>
      <c r="BI5" s="1004"/>
      <c r="BJ5" s="1004"/>
      <c r="BK5" s="1004"/>
      <c r="BL5" s="1004"/>
      <c r="BM5" s="1004"/>
      <c r="BN5" s="1004"/>
      <c r="BO5" s="1004"/>
      <c r="BP5" s="1004"/>
      <c r="BQ5" s="1004"/>
      <c r="BR5" s="1004"/>
      <c r="BS5" s="1005"/>
      <c r="BT5" s="208"/>
      <c r="BU5" s="154"/>
      <c r="BV5" s="154"/>
      <c r="BW5" s="209" t="s">
        <v>16</v>
      </c>
      <c r="BX5" s="210"/>
      <c r="BY5" s="210"/>
      <c r="BZ5" s="210"/>
      <c r="CA5" s="210"/>
      <c r="CB5" s="210"/>
      <c r="CC5" s="210"/>
      <c r="CD5" s="211"/>
      <c r="CE5" s="154"/>
    </row>
    <row r="6" spans="2:84" ht="2.25" customHeight="1" thickTop="1" thickBot="1" x14ac:dyDescent="0.2">
      <c r="B6" s="245" t="s">
        <v>9</v>
      </c>
      <c r="C6" s="246"/>
      <c r="D6" s="246"/>
      <c r="E6" s="927"/>
      <c r="F6" s="928"/>
      <c r="G6" s="929"/>
      <c r="H6" s="930"/>
      <c r="I6" s="927"/>
      <c r="J6" s="931"/>
      <c r="K6" s="928"/>
      <c r="L6" s="932"/>
      <c r="M6" s="933"/>
      <c r="N6" s="933"/>
      <c r="O6" s="933"/>
      <c r="P6" s="933"/>
      <c r="Q6" s="934"/>
      <c r="R6" s="927"/>
      <c r="S6" s="931"/>
      <c r="T6" s="931"/>
      <c r="U6" s="928"/>
      <c r="V6" s="234"/>
      <c r="W6" s="162"/>
      <c r="X6" s="912"/>
      <c r="Y6" s="913"/>
      <c r="Z6" s="916"/>
      <c r="AA6" s="916"/>
      <c r="AB6" s="916"/>
      <c r="AC6" s="916"/>
      <c r="AD6" s="916"/>
      <c r="AE6" s="916"/>
      <c r="AF6" s="916"/>
      <c r="AG6" s="916"/>
      <c r="AH6" s="916"/>
      <c r="AI6" s="950"/>
      <c r="AJ6" s="953"/>
      <c r="AK6" s="950"/>
      <c r="AL6" s="950"/>
      <c r="AM6" s="953"/>
      <c r="AN6" s="953"/>
      <c r="AO6" s="953"/>
      <c r="AP6" s="950"/>
      <c r="AQ6" s="950"/>
      <c r="AR6" s="953"/>
      <c r="AS6" s="953"/>
      <c r="AT6" s="953"/>
      <c r="AU6" s="1001"/>
      <c r="AV6" s="154"/>
      <c r="AW6" s="980" t="s">
        <v>184</v>
      </c>
      <c r="AX6" s="981"/>
      <c r="AY6" s="981"/>
      <c r="AZ6" s="981"/>
      <c r="BA6" s="981"/>
      <c r="BB6" s="981"/>
      <c r="BC6" s="981"/>
      <c r="BD6" s="981"/>
      <c r="BE6" s="981"/>
      <c r="BF6" s="981"/>
      <c r="BG6" s="981"/>
      <c r="BH6" s="981"/>
      <c r="BI6" s="981"/>
      <c r="BJ6" s="981"/>
      <c r="BK6" s="981"/>
      <c r="BL6" s="981"/>
      <c r="BM6" s="981"/>
      <c r="BN6" s="981"/>
      <c r="BO6" s="981"/>
      <c r="BP6" s="981"/>
      <c r="BQ6" s="981"/>
      <c r="BR6" s="981"/>
      <c r="BS6" s="982"/>
      <c r="BT6" s="154"/>
      <c r="BU6" s="154"/>
      <c r="BV6" s="154"/>
      <c r="BW6" s="38"/>
      <c r="BX6" s="39"/>
      <c r="BY6" s="39"/>
      <c r="BZ6" s="39"/>
      <c r="CA6" s="39"/>
      <c r="CB6" s="39"/>
      <c r="CC6" s="39"/>
      <c r="CD6" s="40"/>
      <c r="CE6" s="154"/>
    </row>
    <row r="7" spans="2:84" ht="5.25" customHeight="1" thickTop="1" x14ac:dyDescent="0.15">
      <c r="B7" s="247"/>
      <c r="C7" s="248"/>
      <c r="D7" s="248"/>
      <c r="E7" s="943" t="s">
        <v>109</v>
      </c>
      <c r="F7" s="992" t="s">
        <v>110</v>
      </c>
      <c r="G7" s="994" t="s">
        <v>111</v>
      </c>
      <c r="H7" s="992"/>
      <c r="I7" s="939" t="s">
        <v>112</v>
      </c>
      <c r="J7" s="935" t="s">
        <v>113</v>
      </c>
      <c r="K7" s="996"/>
      <c r="L7" s="998" t="s">
        <v>114</v>
      </c>
      <c r="M7" s="935" t="s">
        <v>115</v>
      </c>
      <c r="N7" s="935" t="s">
        <v>116</v>
      </c>
      <c r="O7" s="935" t="s">
        <v>117</v>
      </c>
      <c r="P7" s="935" t="s">
        <v>109</v>
      </c>
      <c r="Q7" s="1012" t="s">
        <v>110</v>
      </c>
      <c r="R7" s="939" t="s">
        <v>109</v>
      </c>
      <c r="S7" s="935" t="s">
        <v>110</v>
      </c>
      <c r="T7" s="935"/>
      <c r="U7" s="941" t="s">
        <v>111</v>
      </c>
      <c r="V7" s="162"/>
      <c r="W7" s="162"/>
      <c r="X7" s="965"/>
      <c r="Y7" s="966"/>
      <c r="Z7" s="968"/>
      <c r="AA7" s="968"/>
      <c r="AB7" s="968"/>
      <c r="AC7" s="968"/>
      <c r="AD7" s="968"/>
      <c r="AE7" s="968"/>
      <c r="AF7" s="968"/>
      <c r="AG7" s="968"/>
      <c r="AH7" s="968"/>
      <c r="AI7" s="951"/>
      <c r="AJ7" s="954"/>
      <c r="AK7" s="951"/>
      <c r="AL7" s="951"/>
      <c r="AM7" s="954"/>
      <c r="AN7" s="954"/>
      <c r="AO7" s="954"/>
      <c r="AP7" s="951"/>
      <c r="AQ7" s="951"/>
      <c r="AR7" s="954"/>
      <c r="AS7" s="954"/>
      <c r="AT7" s="954"/>
      <c r="AU7" s="1002"/>
      <c r="AV7" s="154"/>
      <c r="AW7" s="983"/>
      <c r="AX7" s="984"/>
      <c r="AY7" s="984"/>
      <c r="AZ7" s="984"/>
      <c r="BA7" s="984"/>
      <c r="BB7" s="984"/>
      <c r="BC7" s="984"/>
      <c r="BD7" s="984"/>
      <c r="BE7" s="984"/>
      <c r="BF7" s="984"/>
      <c r="BG7" s="984"/>
      <c r="BH7" s="984"/>
      <c r="BI7" s="984"/>
      <c r="BJ7" s="984"/>
      <c r="BK7" s="984"/>
      <c r="BL7" s="984"/>
      <c r="BM7" s="984"/>
      <c r="BN7" s="984"/>
      <c r="BO7" s="984"/>
      <c r="BP7" s="984"/>
      <c r="BQ7" s="984"/>
      <c r="BR7" s="984"/>
      <c r="BS7" s="985"/>
      <c r="BT7" s="154"/>
      <c r="BU7" s="154"/>
      <c r="BV7" s="154"/>
      <c r="BW7" s="38" t="s">
        <v>84</v>
      </c>
      <c r="BX7" s="41"/>
      <c r="BY7" s="41"/>
      <c r="BZ7" s="41"/>
      <c r="CA7" s="41"/>
      <c r="CB7" s="41"/>
      <c r="CC7" s="41"/>
      <c r="CD7" s="42"/>
      <c r="CE7" s="154"/>
      <c r="CF7" s="31" t="b">
        <v>0</v>
      </c>
    </row>
    <row r="8" spans="2:84" ht="15.75" customHeight="1" thickBot="1" x14ac:dyDescent="0.2">
      <c r="B8" s="250"/>
      <c r="C8" s="251"/>
      <c r="D8" s="251"/>
      <c r="E8" s="945"/>
      <c r="F8" s="993"/>
      <c r="G8" s="995"/>
      <c r="H8" s="993"/>
      <c r="I8" s="940"/>
      <c r="J8" s="936"/>
      <c r="K8" s="997"/>
      <c r="L8" s="999"/>
      <c r="M8" s="936"/>
      <c r="N8" s="936"/>
      <c r="O8" s="936"/>
      <c r="P8" s="936"/>
      <c r="Q8" s="1013"/>
      <c r="R8" s="940"/>
      <c r="S8" s="936"/>
      <c r="T8" s="936"/>
      <c r="U8" s="942"/>
      <c r="V8" s="162" t="s">
        <v>45</v>
      </c>
      <c r="W8" s="162"/>
      <c r="X8" s="90"/>
      <c r="Y8" s="946" t="s">
        <v>46</v>
      </c>
      <c r="Z8" s="946"/>
      <c r="AA8" s="947" t="s">
        <v>181</v>
      </c>
      <c r="AB8" s="948"/>
      <c r="AC8" s="3" t="s">
        <v>47</v>
      </c>
      <c r="AD8" s="34" t="s">
        <v>182</v>
      </c>
      <c r="AE8" s="198" t="s">
        <v>48</v>
      </c>
      <c r="AF8" s="198"/>
      <c r="AG8" s="154"/>
      <c r="AH8" s="154"/>
      <c r="AI8" s="154"/>
      <c r="AJ8" s="154"/>
      <c r="AK8" s="154"/>
      <c r="AL8" s="154"/>
      <c r="AM8" s="154"/>
      <c r="AN8" s="154"/>
      <c r="AO8" s="154"/>
      <c r="AP8" s="154"/>
      <c r="AQ8" s="154"/>
      <c r="AR8" s="154"/>
      <c r="AS8" s="154"/>
      <c r="AT8" s="154"/>
      <c r="AU8" s="962"/>
      <c r="AV8" s="154"/>
      <c r="AW8" s="983"/>
      <c r="AX8" s="984"/>
      <c r="AY8" s="984"/>
      <c r="AZ8" s="984"/>
      <c r="BA8" s="984"/>
      <c r="BB8" s="984"/>
      <c r="BC8" s="984"/>
      <c r="BD8" s="984"/>
      <c r="BE8" s="984"/>
      <c r="BF8" s="984"/>
      <c r="BG8" s="984"/>
      <c r="BH8" s="984"/>
      <c r="BI8" s="984"/>
      <c r="BJ8" s="984"/>
      <c r="BK8" s="984"/>
      <c r="BL8" s="984"/>
      <c r="BM8" s="984"/>
      <c r="BN8" s="984"/>
      <c r="BO8" s="984"/>
      <c r="BP8" s="984"/>
      <c r="BQ8" s="984"/>
      <c r="BR8" s="984"/>
      <c r="BS8" s="985"/>
      <c r="BT8" s="154"/>
      <c r="BU8" s="154"/>
      <c r="BV8" s="154"/>
      <c r="BW8" s="970" t="s">
        <v>82</v>
      </c>
      <c r="BX8" s="971"/>
      <c r="BY8" s="971"/>
      <c r="BZ8" s="971"/>
      <c r="CA8" s="971"/>
      <c r="CB8" s="971"/>
      <c r="CC8" s="972"/>
      <c r="CD8" s="973"/>
      <c r="CE8" s="154"/>
      <c r="CF8" s="31" t="b">
        <v>0</v>
      </c>
    </row>
    <row r="9" spans="2:84" ht="3.75" customHeight="1" thickTop="1" x14ac:dyDescent="0.15">
      <c r="B9" s="237"/>
      <c r="C9" s="237"/>
      <c r="D9" s="237"/>
      <c r="E9" s="174"/>
      <c r="F9" s="174"/>
      <c r="G9" s="174"/>
      <c r="H9" s="174"/>
      <c r="I9" s="174"/>
      <c r="J9" s="174"/>
      <c r="K9" s="174"/>
      <c r="L9" s="174"/>
      <c r="M9" s="174"/>
      <c r="N9" s="174"/>
      <c r="O9" s="174"/>
      <c r="P9" s="174"/>
      <c r="Q9" s="174"/>
      <c r="R9" s="174"/>
      <c r="S9" s="174"/>
      <c r="T9" s="174"/>
      <c r="U9" s="174"/>
      <c r="V9" s="162"/>
      <c r="W9" s="162"/>
      <c r="X9" s="912" t="s">
        <v>11</v>
      </c>
      <c r="Y9" s="913"/>
      <c r="Z9" s="974" t="s">
        <v>183</v>
      </c>
      <c r="AA9" s="974"/>
      <c r="AB9" s="974"/>
      <c r="AC9" s="974"/>
      <c r="AD9" s="974"/>
      <c r="AE9" s="974"/>
      <c r="AF9" s="974"/>
      <c r="AG9" s="974"/>
      <c r="AH9" s="974"/>
      <c r="AI9" s="974"/>
      <c r="AJ9" s="974"/>
      <c r="AK9" s="974"/>
      <c r="AL9" s="974"/>
      <c r="AM9" s="974"/>
      <c r="AN9" s="974"/>
      <c r="AO9" s="974"/>
      <c r="AP9" s="974"/>
      <c r="AQ9" s="974"/>
      <c r="AR9" s="974"/>
      <c r="AS9" s="974"/>
      <c r="AT9" s="974"/>
      <c r="AU9" s="975"/>
      <c r="AV9" s="154"/>
      <c r="AW9" s="986"/>
      <c r="AX9" s="987"/>
      <c r="AY9" s="987"/>
      <c r="AZ9" s="987"/>
      <c r="BA9" s="987"/>
      <c r="BB9" s="987"/>
      <c r="BC9" s="987"/>
      <c r="BD9" s="987"/>
      <c r="BE9" s="987"/>
      <c r="BF9" s="987"/>
      <c r="BG9" s="987"/>
      <c r="BH9" s="987"/>
      <c r="BI9" s="987"/>
      <c r="BJ9" s="987"/>
      <c r="BK9" s="987"/>
      <c r="BL9" s="987"/>
      <c r="BM9" s="987"/>
      <c r="BN9" s="987"/>
      <c r="BO9" s="987"/>
      <c r="BP9" s="987"/>
      <c r="BQ9" s="987"/>
      <c r="BR9" s="987"/>
      <c r="BS9" s="988"/>
      <c r="BT9" s="154"/>
      <c r="BU9" s="154"/>
      <c r="BV9" s="154"/>
      <c r="BW9" s="43"/>
      <c r="BX9" s="44"/>
      <c r="BY9" s="44"/>
      <c r="BZ9" s="44"/>
      <c r="CA9" s="44"/>
      <c r="CB9" s="44"/>
      <c r="CC9" s="44"/>
      <c r="CD9" s="45"/>
      <c r="CE9" s="154"/>
      <c r="CF9" s="31" t="b">
        <v>0</v>
      </c>
    </row>
    <row r="10" spans="2:84" ht="3" customHeight="1" thickBot="1" x14ac:dyDescent="0.2">
      <c r="B10" s="238"/>
      <c r="C10" s="238"/>
      <c r="D10" s="238"/>
      <c r="E10" s="238"/>
      <c r="F10" s="174"/>
      <c r="G10" s="174"/>
      <c r="H10" s="174"/>
      <c r="I10" s="174"/>
      <c r="J10" s="174"/>
      <c r="K10" s="174"/>
      <c r="L10" s="174"/>
      <c r="M10" s="174"/>
      <c r="N10" s="174"/>
      <c r="O10" s="174"/>
      <c r="P10" s="174"/>
      <c r="Q10" s="174"/>
      <c r="R10" s="174"/>
      <c r="S10" s="174"/>
      <c r="T10" s="174"/>
      <c r="U10" s="174"/>
      <c r="V10" s="162"/>
      <c r="W10" s="162"/>
      <c r="X10" s="912"/>
      <c r="Y10" s="913"/>
      <c r="Z10" s="974"/>
      <c r="AA10" s="974"/>
      <c r="AB10" s="974"/>
      <c r="AC10" s="974"/>
      <c r="AD10" s="974"/>
      <c r="AE10" s="974"/>
      <c r="AF10" s="974"/>
      <c r="AG10" s="974"/>
      <c r="AH10" s="974"/>
      <c r="AI10" s="974"/>
      <c r="AJ10" s="974"/>
      <c r="AK10" s="974"/>
      <c r="AL10" s="974"/>
      <c r="AM10" s="974"/>
      <c r="AN10" s="974"/>
      <c r="AO10" s="974"/>
      <c r="AP10" s="974"/>
      <c r="AQ10" s="974"/>
      <c r="AR10" s="974"/>
      <c r="AS10" s="974"/>
      <c r="AT10" s="974"/>
      <c r="AU10" s="975"/>
      <c r="AV10" s="154"/>
      <c r="AW10" s="986"/>
      <c r="AX10" s="987"/>
      <c r="AY10" s="987"/>
      <c r="AZ10" s="987"/>
      <c r="BA10" s="987"/>
      <c r="BB10" s="987"/>
      <c r="BC10" s="987"/>
      <c r="BD10" s="987"/>
      <c r="BE10" s="987"/>
      <c r="BF10" s="987"/>
      <c r="BG10" s="987"/>
      <c r="BH10" s="987"/>
      <c r="BI10" s="987"/>
      <c r="BJ10" s="987"/>
      <c r="BK10" s="987"/>
      <c r="BL10" s="987"/>
      <c r="BM10" s="987"/>
      <c r="BN10" s="987"/>
      <c r="BO10" s="987"/>
      <c r="BP10" s="987"/>
      <c r="BQ10" s="987"/>
      <c r="BR10" s="987"/>
      <c r="BS10" s="988"/>
      <c r="BT10" s="154"/>
      <c r="BU10" s="154"/>
      <c r="BV10" s="154"/>
      <c r="BW10" s="154"/>
      <c r="BX10" s="154"/>
      <c r="BY10" s="154"/>
      <c r="BZ10" s="154"/>
      <c r="CA10" s="154"/>
      <c r="CB10" s="154"/>
      <c r="CC10" s="154"/>
      <c r="CD10" s="154"/>
      <c r="CE10" s="154"/>
      <c r="CF10" s="31" t="b">
        <v>0</v>
      </c>
    </row>
    <row r="11" spans="2:84" ht="2.25" customHeight="1" thickTop="1" x14ac:dyDescent="0.15">
      <c r="B11" s="239" t="s">
        <v>49</v>
      </c>
      <c r="C11" s="240"/>
      <c r="D11" s="240"/>
      <c r="E11" s="240"/>
      <c r="F11" s="943" t="s">
        <v>109</v>
      </c>
      <c r="G11" s="886" t="s">
        <v>110</v>
      </c>
      <c r="H11" s="886"/>
      <c r="I11" s="886" t="s">
        <v>111</v>
      </c>
      <c r="J11" s="886" t="s">
        <v>112</v>
      </c>
      <c r="K11" s="886"/>
      <c r="L11" s="884"/>
      <c r="M11" s="886" t="s">
        <v>113</v>
      </c>
      <c r="N11" s="886" t="s">
        <v>114</v>
      </c>
      <c r="O11" s="886" t="s">
        <v>115</v>
      </c>
      <c r="P11" s="886" t="s">
        <v>116</v>
      </c>
      <c r="Q11" s="886" t="s">
        <v>117</v>
      </c>
      <c r="R11" s="886" t="s">
        <v>108</v>
      </c>
      <c r="S11" s="884" t="s">
        <v>47</v>
      </c>
      <c r="T11" s="884"/>
      <c r="U11" s="924" t="s">
        <v>109</v>
      </c>
      <c r="V11" s="162"/>
      <c r="W11" s="162"/>
      <c r="X11" s="912"/>
      <c r="Y11" s="913"/>
      <c r="Z11" s="974"/>
      <c r="AA11" s="974"/>
      <c r="AB11" s="974"/>
      <c r="AC11" s="974"/>
      <c r="AD11" s="974"/>
      <c r="AE11" s="974"/>
      <c r="AF11" s="974"/>
      <c r="AG11" s="974"/>
      <c r="AH11" s="974"/>
      <c r="AI11" s="974"/>
      <c r="AJ11" s="974"/>
      <c r="AK11" s="974"/>
      <c r="AL11" s="974"/>
      <c r="AM11" s="974"/>
      <c r="AN11" s="974"/>
      <c r="AO11" s="974"/>
      <c r="AP11" s="974"/>
      <c r="AQ11" s="974"/>
      <c r="AR11" s="974"/>
      <c r="AS11" s="974"/>
      <c r="AT11" s="974"/>
      <c r="AU11" s="975"/>
      <c r="AV11" s="154"/>
      <c r="AW11" s="986"/>
      <c r="AX11" s="987"/>
      <c r="AY11" s="987"/>
      <c r="AZ11" s="987"/>
      <c r="BA11" s="987"/>
      <c r="BB11" s="987"/>
      <c r="BC11" s="987"/>
      <c r="BD11" s="987"/>
      <c r="BE11" s="987"/>
      <c r="BF11" s="987"/>
      <c r="BG11" s="987"/>
      <c r="BH11" s="987"/>
      <c r="BI11" s="987"/>
      <c r="BJ11" s="987"/>
      <c r="BK11" s="987"/>
      <c r="BL11" s="987"/>
      <c r="BM11" s="987"/>
      <c r="BN11" s="987"/>
      <c r="BO11" s="987"/>
      <c r="BP11" s="987"/>
      <c r="BQ11" s="987"/>
      <c r="BR11" s="987"/>
      <c r="BS11" s="988"/>
      <c r="BT11" s="154"/>
      <c r="BU11" s="154"/>
      <c r="BV11" s="154"/>
      <c r="BW11" s="133" t="s">
        <v>99</v>
      </c>
      <c r="BX11" s="134"/>
      <c r="BY11" s="134"/>
      <c r="BZ11" s="134"/>
      <c r="CA11" s="134"/>
      <c r="CB11" s="5"/>
      <c r="CC11" s="5"/>
      <c r="CD11" s="6"/>
      <c r="CE11" s="154"/>
    </row>
    <row r="12" spans="2:84" ht="5.25" customHeight="1" x14ac:dyDescent="0.15">
      <c r="B12" s="242"/>
      <c r="C12" s="243"/>
      <c r="D12" s="243"/>
      <c r="E12" s="243"/>
      <c r="F12" s="944"/>
      <c r="G12" s="887"/>
      <c r="H12" s="887"/>
      <c r="I12" s="887"/>
      <c r="J12" s="887"/>
      <c r="K12" s="887"/>
      <c r="L12" s="140"/>
      <c r="M12" s="887"/>
      <c r="N12" s="887"/>
      <c r="O12" s="887"/>
      <c r="P12" s="887"/>
      <c r="Q12" s="887"/>
      <c r="R12" s="887"/>
      <c r="S12" s="140"/>
      <c r="T12" s="140"/>
      <c r="U12" s="925"/>
      <c r="V12" s="162"/>
      <c r="W12" s="162"/>
      <c r="X12" s="965"/>
      <c r="Y12" s="966"/>
      <c r="Z12" s="976"/>
      <c r="AA12" s="976"/>
      <c r="AB12" s="976"/>
      <c r="AC12" s="976"/>
      <c r="AD12" s="976"/>
      <c r="AE12" s="976"/>
      <c r="AF12" s="976"/>
      <c r="AG12" s="976"/>
      <c r="AH12" s="976"/>
      <c r="AI12" s="976"/>
      <c r="AJ12" s="976"/>
      <c r="AK12" s="976"/>
      <c r="AL12" s="976"/>
      <c r="AM12" s="976"/>
      <c r="AN12" s="976"/>
      <c r="AO12" s="976"/>
      <c r="AP12" s="976"/>
      <c r="AQ12" s="976"/>
      <c r="AR12" s="976"/>
      <c r="AS12" s="976"/>
      <c r="AT12" s="976"/>
      <c r="AU12" s="977"/>
      <c r="AV12" s="154"/>
      <c r="AW12" s="986"/>
      <c r="AX12" s="987"/>
      <c r="AY12" s="987"/>
      <c r="AZ12" s="987"/>
      <c r="BA12" s="987"/>
      <c r="BB12" s="987"/>
      <c r="BC12" s="987"/>
      <c r="BD12" s="987"/>
      <c r="BE12" s="987"/>
      <c r="BF12" s="987"/>
      <c r="BG12" s="987"/>
      <c r="BH12" s="987"/>
      <c r="BI12" s="987"/>
      <c r="BJ12" s="987"/>
      <c r="BK12" s="987"/>
      <c r="BL12" s="987"/>
      <c r="BM12" s="987"/>
      <c r="BN12" s="987"/>
      <c r="BO12" s="987"/>
      <c r="BP12" s="987"/>
      <c r="BQ12" s="987"/>
      <c r="BR12" s="987"/>
      <c r="BS12" s="988"/>
      <c r="BT12" s="154"/>
      <c r="BU12" s="154"/>
      <c r="BV12" s="154"/>
      <c r="BW12" s="135"/>
      <c r="BX12" s="136"/>
      <c r="BY12" s="136"/>
      <c r="BZ12" s="136"/>
      <c r="CA12" s="136"/>
      <c r="CB12" s="102">
        <f>C35</f>
        <v>7</v>
      </c>
      <c r="CC12" s="102" t="s">
        <v>76</v>
      </c>
      <c r="CD12" s="103"/>
      <c r="CE12" s="154"/>
    </row>
    <row r="13" spans="2:84" ht="6" customHeight="1" x14ac:dyDescent="0.15">
      <c r="B13" s="242"/>
      <c r="C13" s="243"/>
      <c r="D13" s="243"/>
      <c r="E13" s="243"/>
      <c r="F13" s="944"/>
      <c r="G13" s="887"/>
      <c r="H13" s="887"/>
      <c r="I13" s="887"/>
      <c r="J13" s="887"/>
      <c r="K13" s="887"/>
      <c r="L13" s="140"/>
      <c r="M13" s="887"/>
      <c r="N13" s="887"/>
      <c r="O13" s="887"/>
      <c r="P13" s="887"/>
      <c r="Q13" s="887"/>
      <c r="R13" s="887"/>
      <c r="S13" s="140"/>
      <c r="T13" s="140"/>
      <c r="U13" s="925"/>
      <c r="V13" s="162" t="s">
        <v>51</v>
      </c>
      <c r="W13" s="162"/>
      <c r="X13" s="978"/>
      <c r="Y13" s="979"/>
      <c r="Z13" s="979"/>
      <c r="AA13" s="979"/>
      <c r="AB13" s="979"/>
      <c r="AC13" s="979"/>
      <c r="AD13" s="102"/>
      <c r="AE13" s="102"/>
      <c r="AF13" s="102"/>
      <c r="AG13" s="102"/>
      <c r="AH13" s="102"/>
      <c r="AI13" s="102"/>
      <c r="AJ13" s="102"/>
      <c r="AK13" s="102"/>
      <c r="AL13" s="102"/>
      <c r="AM13" s="102"/>
      <c r="AN13" s="102"/>
      <c r="AO13" s="102"/>
      <c r="AP13" s="102"/>
      <c r="AQ13" s="102"/>
      <c r="AR13" s="102"/>
      <c r="AS13" s="102"/>
      <c r="AT13" s="102"/>
      <c r="AU13" s="962"/>
      <c r="AV13" s="154"/>
      <c r="AW13" s="986"/>
      <c r="AX13" s="987"/>
      <c r="AY13" s="987"/>
      <c r="AZ13" s="987"/>
      <c r="BA13" s="987"/>
      <c r="BB13" s="987"/>
      <c r="BC13" s="987"/>
      <c r="BD13" s="987"/>
      <c r="BE13" s="987"/>
      <c r="BF13" s="987"/>
      <c r="BG13" s="987"/>
      <c r="BH13" s="987"/>
      <c r="BI13" s="987"/>
      <c r="BJ13" s="987"/>
      <c r="BK13" s="987"/>
      <c r="BL13" s="987"/>
      <c r="BM13" s="987"/>
      <c r="BN13" s="987"/>
      <c r="BO13" s="987"/>
      <c r="BP13" s="987"/>
      <c r="BQ13" s="987"/>
      <c r="BR13" s="987"/>
      <c r="BS13" s="988"/>
      <c r="BT13" s="154"/>
      <c r="BU13" s="154"/>
      <c r="BV13" s="154"/>
      <c r="BW13" s="137"/>
      <c r="BX13" s="138"/>
      <c r="BY13" s="138"/>
      <c r="BZ13" s="138"/>
      <c r="CA13" s="138"/>
      <c r="CB13" s="104"/>
      <c r="CC13" s="104"/>
      <c r="CD13" s="105"/>
      <c r="CE13" s="154"/>
    </row>
    <row r="14" spans="2:84" ht="4.5" customHeight="1" x14ac:dyDescent="0.15">
      <c r="B14" s="165" t="s">
        <v>8</v>
      </c>
      <c r="C14" s="166"/>
      <c r="D14" s="166"/>
      <c r="E14" s="169"/>
      <c r="F14" s="944"/>
      <c r="G14" s="887"/>
      <c r="H14" s="887"/>
      <c r="I14" s="887"/>
      <c r="J14" s="887"/>
      <c r="K14" s="887"/>
      <c r="L14" s="140"/>
      <c r="M14" s="887"/>
      <c r="N14" s="887"/>
      <c r="O14" s="887"/>
      <c r="P14" s="887"/>
      <c r="Q14" s="887"/>
      <c r="R14" s="887"/>
      <c r="S14" s="140"/>
      <c r="T14" s="140"/>
      <c r="U14" s="925"/>
      <c r="V14" s="162"/>
      <c r="W14" s="162"/>
      <c r="X14" s="978"/>
      <c r="Y14" s="979"/>
      <c r="Z14" s="979"/>
      <c r="AA14" s="979"/>
      <c r="AB14" s="979"/>
      <c r="AC14" s="979"/>
      <c r="AD14" s="102"/>
      <c r="AE14" s="102"/>
      <c r="AF14" s="102"/>
      <c r="AG14" s="102"/>
      <c r="AH14" s="102"/>
      <c r="AI14" s="102"/>
      <c r="AJ14" s="102"/>
      <c r="AK14" s="102"/>
      <c r="AL14" s="102"/>
      <c r="AM14" s="102"/>
      <c r="AN14" s="102"/>
      <c r="AO14" s="102"/>
      <c r="AP14" s="102"/>
      <c r="AQ14" s="102"/>
      <c r="AR14" s="102"/>
      <c r="AS14" s="102"/>
      <c r="AT14" s="102"/>
      <c r="AU14" s="962"/>
      <c r="AV14" s="154"/>
      <c r="AW14" s="986"/>
      <c r="AX14" s="987"/>
      <c r="AY14" s="987"/>
      <c r="AZ14" s="987"/>
      <c r="BA14" s="987"/>
      <c r="BB14" s="987"/>
      <c r="BC14" s="987"/>
      <c r="BD14" s="987"/>
      <c r="BE14" s="987"/>
      <c r="BF14" s="987"/>
      <c r="BG14" s="987"/>
      <c r="BH14" s="987"/>
      <c r="BI14" s="987"/>
      <c r="BJ14" s="987"/>
      <c r="BK14" s="987"/>
      <c r="BL14" s="987"/>
      <c r="BM14" s="987"/>
      <c r="BN14" s="987"/>
      <c r="BO14" s="987"/>
      <c r="BP14" s="987"/>
      <c r="BQ14" s="987"/>
      <c r="BR14" s="987"/>
      <c r="BS14" s="988"/>
      <c r="BT14" s="154"/>
      <c r="BU14" s="154"/>
      <c r="BV14" s="154"/>
      <c r="BW14" s="906" t="s">
        <v>83</v>
      </c>
      <c r="BX14" s="907"/>
      <c r="BY14" s="907"/>
      <c r="BZ14" s="907"/>
      <c r="CA14" s="907"/>
      <c r="CB14" s="907"/>
      <c r="CC14" s="907" t="s">
        <v>87</v>
      </c>
      <c r="CD14" s="910"/>
      <c r="CE14" s="154"/>
    </row>
    <row r="15" spans="2:84" ht="7.5" customHeight="1" thickBot="1" x14ac:dyDescent="0.2">
      <c r="B15" s="168"/>
      <c r="C15" s="169"/>
      <c r="D15" s="169"/>
      <c r="E15" s="169"/>
      <c r="F15" s="944"/>
      <c r="G15" s="887"/>
      <c r="H15" s="887"/>
      <c r="I15" s="887"/>
      <c r="J15" s="887"/>
      <c r="K15" s="887"/>
      <c r="L15" s="140"/>
      <c r="M15" s="887"/>
      <c r="N15" s="887"/>
      <c r="O15" s="887"/>
      <c r="P15" s="887"/>
      <c r="Q15" s="887"/>
      <c r="R15" s="887"/>
      <c r="S15" s="140"/>
      <c r="T15" s="140"/>
      <c r="U15" s="925"/>
      <c r="V15" s="162"/>
      <c r="W15" s="162"/>
      <c r="X15" s="912" t="s">
        <v>12</v>
      </c>
      <c r="Y15" s="913"/>
      <c r="Z15" s="916" t="s">
        <v>118</v>
      </c>
      <c r="AA15" s="916"/>
      <c r="AB15" s="916"/>
      <c r="AC15" s="916"/>
      <c r="AD15" s="916"/>
      <c r="AE15" s="918"/>
      <c r="AF15" s="918"/>
      <c r="AG15" s="162" t="s">
        <v>13</v>
      </c>
      <c r="AH15" s="920"/>
      <c r="AI15" s="920"/>
      <c r="AJ15" s="920"/>
      <c r="AK15" s="916" t="s">
        <v>118</v>
      </c>
      <c r="AL15" s="916"/>
      <c r="AM15" s="916"/>
      <c r="AN15" s="916"/>
      <c r="AO15" s="916"/>
      <c r="AP15" s="916"/>
      <c r="AQ15" s="916"/>
      <c r="AR15" s="916"/>
      <c r="AS15" s="916"/>
      <c r="AT15" s="955"/>
      <c r="AU15" s="956"/>
      <c r="AV15" s="154"/>
      <c r="AW15" s="989"/>
      <c r="AX15" s="990"/>
      <c r="AY15" s="990"/>
      <c r="AZ15" s="990"/>
      <c r="BA15" s="990"/>
      <c r="BB15" s="990"/>
      <c r="BC15" s="990"/>
      <c r="BD15" s="990"/>
      <c r="BE15" s="990"/>
      <c r="BF15" s="990"/>
      <c r="BG15" s="990"/>
      <c r="BH15" s="990"/>
      <c r="BI15" s="990"/>
      <c r="BJ15" s="990"/>
      <c r="BK15" s="990"/>
      <c r="BL15" s="990"/>
      <c r="BM15" s="990"/>
      <c r="BN15" s="990"/>
      <c r="BO15" s="990"/>
      <c r="BP15" s="990"/>
      <c r="BQ15" s="990"/>
      <c r="BR15" s="990"/>
      <c r="BS15" s="991"/>
      <c r="BT15" s="154"/>
      <c r="BU15" s="154"/>
      <c r="BV15" s="154"/>
      <c r="BW15" s="908"/>
      <c r="BX15" s="909"/>
      <c r="BY15" s="909"/>
      <c r="BZ15" s="909"/>
      <c r="CA15" s="909"/>
      <c r="CB15" s="909"/>
      <c r="CC15" s="909"/>
      <c r="CD15" s="911"/>
      <c r="CE15" s="154"/>
    </row>
    <row r="16" spans="2:84" ht="11.25" customHeight="1" thickTop="1" thickBot="1" x14ac:dyDescent="0.2">
      <c r="B16" s="170"/>
      <c r="C16" s="171"/>
      <c r="D16" s="171"/>
      <c r="E16" s="171"/>
      <c r="F16" s="945"/>
      <c r="G16" s="888"/>
      <c r="H16" s="888"/>
      <c r="I16" s="888"/>
      <c r="J16" s="888"/>
      <c r="K16" s="888"/>
      <c r="L16" s="885"/>
      <c r="M16" s="888"/>
      <c r="N16" s="888"/>
      <c r="O16" s="888"/>
      <c r="P16" s="888"/>
      <c r="Q16" s="888"/>
      <c r="R16" s="888"/>
      <c r="S16" s="885"/>
      <c r="T16" s="885"/>
      <c r="U16" s="926"/>
      <c r="V16" s="162"/>
      <c r="W16" s="162"/>
      <c r="X16" s="912"/>
      <c r="Y16" s="913"/>
      <c r="Z16" s="916"/>
      <c r="AA16" s="916"/>
      <c r="AB16" s="916"/>
      <c r="AC16" s="916"/>
      <c r="AD16" s="916"/>
      <c r="AE16" s="918"/>
      <c r="AF16" s="918"/>
      <c r="AG16" s="920"/>
      <c r="AH16" s="920"/>
      <c r="AI16" s="920"/>
      <c r="AJ16" s="920"/>
      <c r="AK16" s="916"/>
      <c r="AL16" s="916"/>
      <c r="AM16" s="916"/>
      <c r="AN16" s="916"/>
      <c r="AO16" s="916"/>
      <c r="AP16" s="916"/>
      <c r="AQ16" s="916"/>
      <c r="AR16" s="916"/>
      <c r="AS16" s="916"/>
      <c r="AT16" s="955"/>
      <c r="AU16" s="956"/>
      <c r="AV16" s="154"/>
      <c r="AW16" s="959"/>
      <c r="AX16" s="960"/>
      <c r="AY16" s="960"/>
      <c r="AZ16" s="960"/>
      <c r="BA16" s="960"/>
      <c r="BB16" s="960"/>
      <c r="BC16" s="960"/>
      <c r="BD16" s="960"/>
      <c r="BE16" s="960"/>
      <c r="BF16" s="960"/>
      <c r="BG16" s="960"/>
      <c r="BH16" s="961"/>
      <c r="BI16" s="889" t="s">
        <v>15</v>
      </c>
      <c r="BJ16" s="890"/>
      <c r="BK16" s="890"/>
      <c r="BL16" s="891"/>
      <c r="BM16" s="892"/>
      <c r="BN16" s="893"/>
      <c r="BO16" s="894"/>
      <c r="BP16" s="894"/>
      <c r="BQ16" s="894"/>
      <c r="BR16" s="894"/>
      <c r="BS16" s="47"/>
      <c r="BT16" s="208"/>
      <c r="BU16" s="154"/>
      <c r="BV16" s="154"/>
      <c r="BW16" s="922" t="s">
        <v>80</v>
      </c>
      <c r="BX16" s="923"/>
      <c r="BY16" s="923"/>
      <c r="BZ16" s="923"/>
      <c r="CA16" s="923"/>
      <c r="CB16" s="923"/>
      <c r="CC16" s="44"/>
      <c r="CD16" s="46" t="s">
        <v>81</v>
      </c>
      <c r="CE16" s="154"/>
    </row>
    <row r="17" spans="2:85" ht="2.25" customHeight="1" thickTop="1" thickBot="1" x14ac:dyDescent="0.2">
      <c r="B17" s="163"/>
      <c r="C17" s="163"/>
      <c r="D17" s="163"/>
      <c r="E17" s="163"/>
      <c r="F17" s="164"/>
      <c r="G17" s="164"/>
      <c r="H17" s="164"/>
      <c r="I17" s="164"/>
      <c r="J17" s="164"/>
      <c r="K17" s="164"/>
      <c r="L17" s="164"/>
      <c r="M17" s="164"/>
      <c r="N17" s="164"/>
      <c r="O17" s="164"/>
      <c r="P17" s="164"/>
      <c r="Q17" s="164"/>
      <c r="R17" s="164"/>
      <c r="S17" s="164"/>
      <c r="T17" s="164"/>
      <c r="U17" s="164"/>
      <c r="V17" s="162"/>
      <c r="W17" s="162"/>
      <c r="X17" s="914"/>
      <c r="Y17" s="915"/>
      <c r="Z17" s="917"/>
      <c r="AA17" s="917"/>
      <c r="AB17" s="917"/>
      <c r="AC17" s="917"/>
      <c r="AD17" s="917"/>
      <c r="AE17" s="919"/>
      <c r="AF17" s="919"/>
      <c r="AG17" s="921"/>
      <c r="AH17" s="921"/>
      <c r="AI17" s="921"/>
      <c r="AJ17" s="921"/>
      <c r="AK17" s="917"/>
      <c r="AL17" s="917"/>
      <c r="AM17" s="917"/>
      <c r="AN17" s="917"/>
      <c r="AO17" s="917"/>
      <c r="AP17" s="917"/>
      <c r="AQ17" s="917"/>
      <c r="AR17" s="917"/>
      <c r="AS17" s="917"/>
      <c r="AT17" s="957"/>
      <c r="AU17" s="958"/>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G17" s="16"/>
    </row>
    <row r="18" spans="2:85" ht="7.5" customHeight="1" thickTop="1" thickBot="1" x14ac:dyDescent="0.2">
      <c r="B18" s="164"/>
      <c r="C18" s="164"/>
      <c r="D18" s="164"/>
      <c r="E18" s="164"/>
      <c r="F18" s="164"/>
      <c r="G18" s="164"/>
      <c r="H18" s="164"/>
      <c r="I18" s="164"/>
      <c r="J18" s="164"/>
      <c r="K18" s="164"/>
      <c r="L18" s="164"/>
      <c r="M18" s="164"/>
      <c r="N18" s="164"/>
      <c r="O18" s="164"/>
      <c r="P18" s="164"/>
      <c r="Q18" s="164"/>
      <c r="R18" s="164"/>
      <c r="S18" s="164"/>
      <c r="T18" s="164"/>
      <c r="U18" s="16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row>
    <row r="19" spans="2:85" ht="14.25" customHeight="1" x14ac:dyDescent="0.15">
      <c r="B19" s="339"/>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3" t="s">
        <v>106</v>
      </c>
      <c r="AA19" s="254"/>
      <c r="AB19" s="254"/>
      <c r="AC19" s="254"/>
      <c r="AD19" s="253">
        <f>C26</f>
        <v>6</v>
      </c>
      <c r="AE19" s="254"/>
      <c r="AF19" s="255" t="s">
        <v>77</v>
      </c>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4"/>
      <c r="BD19" s="4"/>
      <c r="BE19" s="4"/>
      <c r="BF19" s="256"/>
      <c r="BG19" s="256"/>
      <c r="BH19" s="256"/>
      <c r="BI19" s="256"/>
      <c r="BJ19" s="256"/>
      <c r="BK19" s="256"/>
      <c r="BL19" s="256"/>
      <c r="BM19" s="256"/>
      <c r="BN19" s="256"/>
      <c r="BO19" s="256"/>
      <c r="BP19" s="256"/>
      <c r="BQ19" s="256"/>
      <c r="BR19" s="256"/>
      <c r="BS19" s="256"/>
      <c r="BT19" s="256"/>
      <c r="BU19" s="256"/>
      <c r="BV19" s="256"/>
      <c r="BW19" s="256"/>
      <c r="BX19" s="256"/>
      <c r="BY19" s="256"/>
      <c r="BZ19" s="256"/>
      <c r="CA19" s="256"/>
      <c r="CB19" s="256"/>
      <c r="CC19" s="256"/>
      <c r="CD19" s="256"/>
      <c r="CE19" s="257"/>
    </row>
    <row r="20" spans="2:85" ht="14.25" customHeight="1" x14ac:dyDescent="0.15">
      <c r="B20" s="187" t="s">
        <v>17</v>
      </c>
      <c r="C20" s="188"/>
      <c r="D20" s="188"/>
      <c r="E20" s="189"/>
      <c r="F20" s="189"/>
      <c r="G20" s="190"/>
      <c r="H20" s="331"/>
      <c r="I20" s="281"/>
      <c r="J20" s="281"/>
      <c r="K20" s="281"/>
      <c r="L20" s="281"/>
      <c r="M20" s="281"/>
      <c r="N20" s="281"/>
      <c r="O20" s="281"/>
      <c r="P20" s="332" t="s">
        <v>121</v>
      </c>
      <c r="Q20" s="332"/>
      <c r="R20" s="332"/>
      <c r="S20" s="332"/>
      <c r="T20" s="332"/>
      <c r="U20" s="332"/>
      <c r="V20" s="332"/>
      <c r="W20" s="332"/>
      <c r="X20" s="332"/>
      <c r="Y20" s="332"/>
      <c r="Z20" s="332"/>
      <c r="AA20" s="332"/>
      <c r="AB20" s="332"/>
      <c r="AC20" s="332"/>
      <c r="AD20" s="332"/>
      <c r="AE20" s="332"/>
      <c r="AF20" s="332"/>
      <c r="AG20" s="332"/>
      <c r="AH20" s="332"/>
      <c r="AI20" s="281"/>
      <c r="AJ20" s="281"/>
      <c r="AK20" s="281"/>
      <c r="AL20" s="281"/>
      <c r="AM20" s="282"/>
      <c r="AN20" s="154"/>
      <c r="AO20" s="295" t="s">
        <v>120</v>
      </c>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295"/>
      <c r="CD20" s="295"/>
      <c r="CE20" s="296"/>
    </row>
    <row r="21" spans="2:85" ht="14.25" customHeight="1" x14ac:dyDescent="0.15">
      <c r="B21" s="191"/>
      <c r="C21" s="192"/>
      <c r="D21" s="192"/>
      <c r="E21" s="192"/>
      <c r="F21" s="192"/>
      <c r="G21" s="193"/>
      <c r="H21" s="336" t="s">
        <v>52</v>
      </c>
      <c r="I21" s="337"/>
      <c r="J21" s="337"/>
      <c r="K21" s="337"/>
      <c r="L21" s="337"/>
      <c r="M21" s="337"/>
      <c r="N21" s="337"/>
      <c r="O21" s="337"/>
      <c r="P21" s="337"/>
      <c r="Q21" s="337"/>
      <c r="R21" s="337"/>
      <c r="S21" s="338"/>
      <c r="T21" s="336" t="s">
        <v>53</v>
      </c>
      <c r="U21" s="337"/>
      <c r="V21" s="337"/>
      <c r="W21" s="337"/>
      <c r="X21" s="337"/>
      <c r="Y21" s="338"/>
      <c r="Z21" s="336" t="s">
        <v>54</v>
      </c>
      <c r="AA21" s="337"/>
      <c r="AB21" s="337"/>
      <c r="AC21" s="337"/>
      <c r="AD21" s="338"/>
      <c r="AE21" s="336" t="s">
        <v>55</v>
      </c>
      <c r="AF21" s="337"/>
      <c r="AG21" s="337"/>
      <c r="AH21" s="337"/>
      <c r="AI21" s="337"/>
      <c r="AJ21" s="337"/>
      <c r="AK21" s="337"/>
      <c r="AL21" s="337"/>
      <c r="AM21" s="338"/>
      <c r="AN21" s="154"/>
      <c r="AO21" s="322" t="s">
        <v>27</v>
      </c>
      <c r="AP21" s="322"/>
      <c r="AQ21" s="322"/>
      <c r="AR21" s="322"/>
      <c r="AS21" s="322"/>
      <c r="AT21" s="322"/>
      <c r="AU21" s="322"/>
      <c r="AV21" s="322"/>
      <c r="AW21" s="322"/>
      <c r="AX21" s="297" t="s">
        <v>56</v>
      </c>
      <c r="AY21" s="298"/>
      <c r="AZ21" s="298"/>
      <c r="BA21" s="298"/>
      <c r="BB21" s="298"/>
      <c r="BC21" s="298"/>
      <c r="BD21" s="298"/>
      <c r="BE21" s="298"/>
      <c r="BF21" s="297" t="s">
        <v>57</v>
      </c>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9"/>
    </row>
    <row r="22" spans="2:85" ht="12" customHeight="1" x14ac:dyDescent="0.15">
      <c r="B22" s="191"/>
      <c r="C22" s="192"/>
      <c r="D22" s="192"/>
      <c r="E22" s="192"/>
      <c r="F22" s="192"/>
      <c r="G22" s="193"/>
      <c r="H22" s="300" t="s">
        <v>19</v>
      </c>
      <c r="I22" s="301"/>
      <c r="J22" s="301"/>
      <c r="K22" s="301"/>
      <c r="L22" s="301"/>
      <c r="M22" s="301"/>
      <c r="N22" s="301"/>
      <c r="O22" s="301"/>
      <c r="P22" s="301"/>
      <c r="Q22" s="301"/>
      <c r="R22" s="301"/>
      <c r="S22" s="302"/>
      <c r="T22" s="333" t="s">
        <v>20</v>
      </c>
      <c r="U22" s="334"/>
      <c r="V22" s="334"/>
      <c r="W22" s="334"/>
      <c r="X22" s="334"/>
      <c r="Y22" s="335"/>
      <c r="Z22" s="300" t="s">
        <v>21</v>
      </c>
      <c r="AA22" s="301"/>
      <c r="AB22" s="301"/>
      <c r="AC22" s="301"/>
      <c r="AD22" s="302"/>
      <c r="AE22" s="300" t="s">
        <v>22</v>
      </c>
      <c r="AF22" s="301"/>
      <c r="AG22" s="301"/>
      <c r="AH22" s="301"/>
      <c r="AI22" s="301"/>
      <c r="AJ22" s="301"/>
      <c r="AK22" s="301"/>
      <c r="AL22" s="301"/>
      <c r="AM22" s="302"/>
      <c r="AN22" s="154"/>
      <c r="AO22" s="268"/>
      <c r="AP22" s="269"/>
      <c r="AQ22" s="269"/>
      <c r="AR22" s="269"/>
      <c r="AS22" s="269"/>
      <c r="AT22" s="269"/>
      <c r="AU22" s="269"/>
      <c r="AV22" s="269"/>
      <c r="AW22" s="269"/>
      <c r="AX22" s="292" t="s">
        <v>28</v>
      </c>
      <c r="AY22" s="293"/>
      <c r="AZ22" s="293"/>
      <c r="BA22" s="293"/>
      <c r="BB22" s="293"/>
      <c r="BC22" s="293"/>
      <c r="BD22" s="293"/>
      <c r="BE22" s="294"/>
      <c r="BF22" s="279" t="s">
        <v>29</v>
      </c>
      <c r="BG22" s="280"/>
      <c r="BH22" s="280"/>
      <c r="BI22" s="280"/>
      <c r="BJ22" s="280"/>
      <c r="BK22" s="280"/>
      <c r="BL22" s="280"/>
      <c r="BM22" s="280"/>
      <c r="BN22" s="280"/>
      <c r="BO22" s="280"/>
      <c r="BP22" s="280"/>
      <c r="BQ22" s="280"/>
      <c r="BR22" s="280"/>
      <c r="BS22" s="280"/>
      <c r="BT22" s="283"/>
      <c r="BU22" s="284"/>
      <c r="BV22" s="284"/>
      <c r="BW22" s="284"/>
      <c r="BX22" s="284"/>
      <c r="BY22" s="284"/>
      <c r="BZ22" s="284"/>
      <c r="CA22" s="284"/>
      <c r="CB22" s="284"/>
      <c r="CC22" s="284"/>
      <c r="CD22" s="284"/>
      <c r="CE22" s="285"/>
    </row>
    <row r="23" spans="2:85" x14ac:dyDescent="0.15">
      <c r="B23" s="191"/>
      <c r="C23" s="192"/>
      <c r="D23" s="192"/>
      <c r="E23" s="192"/>
      <c r="F23" s="192"/>
      <c r="G23" s="193"/>
      <c r="H23" s="340"/>
      <c r="I23" s="341"/>
      <c r="J23" s="341"/>
      <c r="K23" s="341"/>
      <c r="L23" s="341"/>
      <c r="M23" s="341"/>
      <c r="N23" s="341"/>
      <c r="O23" s="341"/>
      <c r="P23" s="341"/>
      <c r="Q23" s="341"/>
      <c r="R23" s="341"/>
      <c r="S23" s="342"/>
      <c r="T23" s="325" t="s">
        <v>23</v>
      </c>
      <c r="U23" s="326"/>
      <c r="V23" s="326"/>
      <c r="W23" s="326"/>
      <c r="X23" s="326"/>
      <c r="Y23" s="327"/>
      <c r="Z23" s="325" t="s">
        <v>24</v>
      </c>
      <c r="AA23" s="326"/>
      <c r="AB23" s="326"/>
      <c r="AC23" s="326"/>
      <c r="AD23" s="327"/>
      <c r="AE23" s="325" t="s">
        <v>58</v>
      </c>
      <c r="AF23" s="326"/>
      <c r="AG23" s="326"/>
      <c r="AH23" s="326"/>
      <c r="AI23" s="326"/>
      <c r="AJ23" s="326"/>
      <c r="AK23" s="326"/>
      <c r="AL23" s="326"/>
      <c r="AM23" s="327"/>
      <c r="AN23" s="154"/>
      <c r="AO23" s="270"/>
      <c r="AP23" s="270"/>
      <c r="AQ23" s="270"/>
      <c r="AR23" s="270"/>
      <c r="AS23" s="270"/>
      <c r="AT23" s="270"/>
      <c r="AU23" s="270"/>
      <c r="AV23" s="270"/>
      <c r="AW23" s="270"/>
      <c r="AX23" s="208"/>
      <c r="AY23" s="154"/>
      <c r="AZ23" s="154"/>
      <c r="BA23" s="154"/>
      <c r="BB23" s="154"/>
      <c r="BC23" s="154"/>
      <c r="BD23" s="154"/>
      <c r="BE23" s="154"/>
      <c r="BF23" s="273" t="s">
        <v>59</v>
      </c>
      <c r="BG23" s="274"/>
      <c r="BH23" s="274"/>
      <c r="BI23" s="274"/>
      <c r="BJ23" s="274"/>
      <c r="BK23" s="274"/>
      <c r="BL23" s="274"/>
      <c r="BM23" s="274"/>
      <c r="BN23" s="274"/>
      <c r="BO23" s="274"/>
      <c r="BP23" s="274"/>
      <c r="BQ23" s="274"/>
      <c r="BR23" s="274"/>
      <c r="BS23" s="275"/>
      <c r="BT23" s="286"/>
      <c r="BU23" s="287"/>
      <c r="BV23" s="287"/>
      <c r="BW23" s="287"/>
      <c r="BX23" s="287"/>
      <c r="BY23" s="287"/>
      <c r="BZ23" s="287"/>
      <c r="CA23" s="287"/>
      <c r="CB23" s="287"/>
      <c r="CC23" s="287"/>
      <c r="CD23" s="287"/>
      <c r="CE23" s="288"/>
    </row>
    <row r="24" spans="2:85" ht="15.75" customHeight="1" x14ac:dyDescent="0.15">
      <c r="B24" s="191"/>
      <c r="C24" s="192"/>
      <c r="D24" s="192"/>
      <c r="E24" s="192"/>
      <c r="F24" s="192"/>
      <c r="G24" s="193"/>
      <c r="H24" s="340"/>
      <c r="I24" s="341"/>
      <c r="J24" s="341"/>
      <c r="K24" s="341"/>
      <c r="L24" s="341"/>
      <c r="M24" s="341"/>
      <c r="N24" s="341"/>
      <c r="O24" s="341"/>
      <c r="P24" s="341"/>
      <c r="Q24" s="341"/>
      <c r="R24" s="341"/>
      <c r="S24" s="342"/>
      <c r="T24" s="325"/>
      <c r="U24" s="326"/>
      <c r="V24" s="326"/>
      <c r="W24" s="326"/>
      <c r="X24" s="326"/>
      <c r="Y24" s="327"/>
      <c r="Z24" s="325"/>
      <c r="AA24" s="326"/>
      <c r="AB24" s="326"/>
      <c r="AC24" s="326"/>
      <c r="AD24" s="327"/>
      <c r="AE24" s="325"/>
      <c r="AF24" s="326"/>
      <c r="AG24" s="326"/>
      <c r="AH24" s="326"/>
      <c r="AI24" s="326"/>
      <c r="AJ24" s="326"/>
      <c r="AK24" s="326"/>
      <c r="AL24" s="326"/>
      <c r="AM24" s="327"/>
      <c r="AN24" s="154"/>
      <c r="AO24" s="270"/>
      <c r="AP24" s="270"/>
      <c r="AQ24" s="270"/>
      <c r="AR24" s="270"/>
      <c r="AS24" s="270"/>
      <c r="AT24" s="270"/>
      <c r="AU24" s="270"/>
      <c r="AV24" s="270"/>
      <c r="AW24" s="270"/>
      <c r="AX24" s="208"/>
      <c r="AY24" s="154"/>
      <c r="AZ24" s="154"/>
      <c r="BA24" s="154"/>
      <c r="BB24" s="154"/>
      <c r="BC24" s="154"/>
      <c r="BD24" s="154"/>
      <c r="BE24" s="154"/>
      <c r="BF24" s="273"/>
      <c r="BG24" s="274"/>
      <c r="BH24" s="274"/>
      <c r="BI24" s="274"/>
      <c r="BJ24" s="274"/>
      <c r="BK24" s="274"/>
      <c r="BL24" s="274"/>
      <c r="BM24" s="274"/>
      <c r="BN24" s="274"/>
      <c r="BO24" s="274"/>
      <c r="BP24" s="274"/>
      <c r="BQ24" s="274"/>
      <c r="BR24" s="274"/>
      <c r="BS24" s="275"/>
      <c r="BT24" s="286"/>
      <c r="BU24" s="287"/>
      <c r="BV24" s="287"/>
      <c r="BW24" s="287"/>
      <c r="BX24" s="287"/>
      <c r="BY24" s="287"/>
      <c r="BZ24" s="287"/>
      <c r="CA24" s="287"/>
      <c r="CB24" s="287"/>
      <c r="CC24" s="287"/>
      <c r="CD24" s="287"/>
      <c r="CE24" s="288"/>
    </row>
    <row r="25" spans="2:85" ht="10.5" customHeight="1" thickBot="1" x14ac:dyDescent="0.2">
      <c r="B25" s="194"/>
      <c r="C25" s="195"/>
      <c r="D25" s="195"/>
      <c r="E25" s="195"/>
      <c r="F25" s="195"/>
      <c r="G25" s="196"/>
      <c r="H25" s="343"/>
      <c r="I25" s="344"/>
      <c r="J25" s="344"/>
      <c r="K25" s="344"/>
      <c r="L25" s="344"/>
      <c r="M25" s="344"/>
      <c r="N25" s="344"/>
      <c r="O25" s="344"/>
      <c r="P25" s="344"/>
      <c r="Q25" s="344"/>
      <c r="R25" s="344"/>
      <c r="S25" s="345"/>
      <c r="T25" s="328"/>
      <c r="U25" s="329"/>
      <c r="V25" s="329"/>
      <c r="W25" s="329"/>
      <c r="X25" s="329"/>
      <c r="Y25" s="330"/>
      <c r="Z25" s="328"/>
      <c r="AA25" s="329"/>
      <c r="AB25" s="329"/>
      <c r="AC25" s="329"/>
      <c r="AD25" s="330"/>
      <c r="AE25" s="328"/>
      <c r="AF25" s="329"/>
      <c r="AG25" s="329"/>
      <c r="AH25" s="329"/>
      <c r="AI25" s="329"/>
      <c r="AJ25" s="329"/>
      <c r="AK25" s="329"/>
      <c r="AL25" s="329"/>
      <c r="AM25" s="330"/>
      <c r="AN25" s="154"/>
      <c r="AO25" s="878"/>
      <c r="AP25" s="878"/>
      <c r="AQ25" s="878"/>
      <c r="AR25" s="878"/>
      <c r="AS25" s="878"/>
      <c r="AT25" s="878"/>
      <c r="AU25" s="878"/>
      <c r="AV25" s="878"/>
      <c r="AW25" s="878"/>
      <c r="AX25" s="208"/>
      <c r="AY25" s="154"/>
      <c r="AZ25" s="154"/>
      <c r="BA25" s="154"/>
      <c r="BB25" s="154"/>
      <c r="BC25" s="154"/>
      <c r="BD25" s="154"/>
      <c r="BE25" s="154"/>
      <c r="BF25" s="273"/>
      <c r="BG25" s="274"/>
      <c r="BH25" s="274"/>
      <c r="BI25" s="274"/>
      <c r="BJ25" s="274"/>
      <c r="BK25" s="274"/>
      <c r="BL25" s="274"/>
      <c r="BM25" s="274"/>
      <c r="BN25" s="274"/>
      <c r="BO25" s="274"/>
      <c r="BP25" s="274"/>
      <c r="BQ25" s="274"/>
      <c r="BR25" s="274"/>
      <c r="BS25" s="275"/>
      <c r="BT25" s="289"/>
      <c r="BU25" s="290"/>
      <c r="BV25" s="290"/>
      <c r="BW25" s="290"/>
      <c r="BX25" s="290"/>
      <c r="BY25" s="290"/>
      <c r="BZ25" s="290"/>
      <c r="CA25" s="290"/>
      <c r="CB25" s="290"/>
      <c r="CC25" s="290"/>
      <c r="CD25" s="290"/>
      <c r="CE25" s="291"/>
    </row>
    <row r="26" spans="2:85" ht="19.5" customHeight="1" thickTop="1" x14ac:dyDescent="0.15">
      <c r="B26" s="83" t="s">
        <v>98</v>
      </c>
      <c r="C26" s="36">
        <v>6</v>
      </c>
      <c r="D26" s="9" t="s">
        <v>60</v>
      </c>
      <c r="E26" s="10">
        <v>4</v>
      </c>
      <c r="F26" s="346" t="s">
        <v>74</v>
      </c>
      <c r="G26" s="346"/>
      <c r="H26" s="855"/>
      <c r="I26" s="855"/>
      <c r="J26" s="855"/>
      <c r="K26" s="855"/>
      <c r="L26" s="853"/>
      <c r="M26" s="853"/>
      <c r="N26" s="853"/>
      <c r="O26" s="853"/>
      <c r="P26" s="853"/>
      <c r="Q26" s="853"/>
      <c r="R26" s="853"/>
      <c r="S26" s="853"/>
      <c r="T26" s="855"/>
      <c r="U26" s="855"/>
      <c r="V26" s="855"/>
      <c r="W26" s="853"/>
      <c r="X26" s="853"/>
      <c r="Y26" s="853"/>
      <c r="Z26" s="855"/>
      <c r="AA26" s="855"/>
      <c r="AB26" s="853"/>
      <c r="AC26" s="853"/>
      <c r="AD26" s="853"/>
      <c r="AE26" s="258">
        <f t="shared" ref="AE26:AE40" si="0">SUM(H26,T26,Z26)</f>
        <v>0</v>
      </c>
      <c r="AF26" s="258"/>
      <c r="AG26" s="258"/>
      <c r="AH26" s="258"/>
      <c r="AI26" s="320">
        <f t="shared" ref="AI26:AI40" si="1">SUM(L26,W26,AB26)</f>
        <v>0</v>
      </c>
      <c r="AJ26" s="320"/>
      <c r="AK26" s="320"/>
      <c r="AL26" s="320"/>
      <c r="AM26" s="321"/>
      <c r="AN26" s="154"/>
      <c r="AO26" s="866">
        <v>3</v>
      </c>
      <c r="AP26" s="867"/>
      <c r="AQ26" s="881">
        <v>1500000</v>
      </c>
      <c r="AR26" s="882"/>
      <c r="AS26" s="882"/>
      <c r="AT26" s="882"/>
      <c r="AU26" s="882"/>
      <c r="AV26" s="882"/>
      <c r="AW26" s="883"/>
      <c r="AX26" s="867"/>
      <c r="AY26" s="867"/>
      <c r="AZ26" s="867"/>
      <c r="BA26" s="862"/>
      <c r="BB26" s="862"/>
      <c r="BC26" s="862"/>
      <c r="BD26" s="862"/>
      <c r="BE26" s="862"/>
      <c r="BF26" s="863">
        <v>3</v>
      </c>
      <c r="BG26" s="863"/>
      <c r="BH26" s="863"/>
      <c r="BI26" s="863"/>
      <c r="BJ26" s="863"/>
      <c r="BK26" s="879">
        <v>1500000</v>
      </c>
      <c r="BL26" s="879"/>
      <c r="BM26" s="879"/>
      <c r="BN26" s="879"/>
      <c r="BO26" s="879"/>
      <c r="BP26" s="879"/>
      <c r="BQ26" s="879"/>
      <c r="BR26" s="879"/>
      <c r="BS26" s="880"/>
      <c r="BT26" s="790"/>
      <c r="BU26" s="791"/>
      <c r="BV26" s="791"/>
      <c r="BW26" s="791"/>
      <c r="BX26" s="791"/>
      <c r="BY26" s="847"/>
      <c r="BZ26" s="848"/>
      <c r="CA26" s="848"/>
      <c r="CB26" s="848"/>
      <c r="CC26" s="848"/>
      <c r="CD26" s="848"/>
      <c r="CE26" s="1011"/>
    </row>
    <row r="27" spans="2:85" ht="19.5" customHeight="1" x14ac:dyDescent="0.15">
      <c r="B27" s="84" t="s">
        <v>61</v>
      </c>
      <c r="C27" s="10"/>
      <c r="D27" s="10"/>
      <c r="E27" s="10">
        <v>5</v>
      </c>
      <c r="F27" s="346" t="s">
        <v>74</v>
      </c>
      <c r="G27" s="346"/>
      <c r="H27" s="861"/>
      <c r="I27" s="859"/>
      <c r="J27" s="859"/>
      <c r="K27" s="860"/>
      <c r="L27" s="853"/>
      <c r="M27" s="853"/>
      <c r="N27" s="853"/>
      <c r="O27" s="853"/>
      <c r="P27" s="853"/>
      <c r="Q27" s="853"/>
      <c r="R27" s="853"/>
      <c r="S27" s="853"/>
      <c r="T27" s="861"/>
      <c r="U27" s="859"/>
      <c r="V27" s="860"/>
      <c r="W27" s="853"/>
      <c r="X27" s="853"/>
      <c r="Y27" s="853"/>
      <c r="Z27" s="855"/>
      <c r="AA27" s="855"/>
      <c r="AB27" s="853"/>
      <c r="AC27" s="853"/>
      <c r="AD27" s="853"/>
      <c r="AE27" s="258">
        <f t="shared" si="0"/>
        <v>0</v>
      </c>
      <c r="AF27" s="258"/>
      <c r="AG27" s="258"/>
      <c r="AH27" s="258"/>
      <c r="AI27" s="320">
        <f t="shared" si="1"/>
        <v>0</v>
      </c>
      <c r="AJ27" s="320"/>
      <c r="AK27" s="320"/>
      <c r="AL27" s="320"/>
      <c r="AM27" s="321"/>
      <c r="AN27" s="154"/>
      <c r="AO27" s="857">
        <v>3</v>
      </c>
      <c r="AP27" s="855"/>
      <c r="AQ27" s="767">
        <v>1500000</v>
      </c>
      <c r="AR27" s="765"/>
      <c r="AS27" s="765"/>
      <c r="AT27" s="765"/>
      <c r="AU27" s="765"/>
      <c r="AV27" s="765"/>
      <c r="AW27" s="766"/>
      <c r="AX27" s="855"/>
      <c r="AY27" s="855"/>
      <c r="AZ27" s="855"/>
      <c r="BA27" s="853"/>
      <c r="BB27" s="853"/>
      <c r="BC27" s="853"/>
      <c r="BD27" s="853"/>
      <c r="BE27" s="853"/>
      <c r="BF27" s="258">
        <v>3</v>
      </c>
      <c r="BG27" s="258"/>
      <c r="BH27" s="258"/>
      <c r="BI27" s="258"/>
      <c r="BJ27" s="258"/>
      <c r="BK27" s="259">
        <f>SUM(AQ27,BA27)</f>
        <v>1500000</v>
      </c>
      <c r="BL27" s="259"/>
      <c r="BM27" s="259"/>
      <c r="BN27" s="259"/>
      <c r="BO27" s="259"/>
      <c r="BP27" s="259"/>
      <c r="BQ27" s="259"/>
      <c r="BR27" s="259"/>
      <c r="BS27" s="854"/>
      <c r="BT27" s="790"/>
      <c r="BU27" s="791"/>
      <c r="BV27" s="791"/>
      <c r="BW27" s="791"/>
      <c r="BX27" s="791"/>
      <c r="BY27" s="847"/>
      <c r="BZ27" s="848"/>
      <c r="CA27" s="848"/>
      <c r="CB27" s="848"/>
      <c r="CC27" s="848"/>
      <c r="CD27" s="848"/>
      <c r="CE27" s="1011"/>
    </row>
    <row r="28" spans="2:85" ht="19.5" customHeight="1" x14ac:dyDescent="0.15">
      <c r="B28" s="84" t="s">
        <v>62</v>
      </c>
      <c r="C28" s="10"/>
      <c r="D28" s="10"/>
      <c r="E28" s="10">
        <v>6</v>
      </c>
      <c r="F28" s="346" t="s">
        <v>74</v>
      </c>
      <c r="G28" s="346"/>
      <c r="H28" s="855"/>
      <c r="I28" s="855"/>
      <c r="J28" s="855"/>
      <c r="K28" s="855"/>
      <c r="L28" s="853"/>
      <c r="M28" s="853"/>
      <c r="N28" s="853"/>
      <c r="O28" s="853"/>
      <c r="P28" s="853"/>
      <c r="Q28" s="853"/>
      <c r="R28" s="853"/>
      <c r="S28" s="853"/>
      <c r="T28" s="861"/>
      <c r="U28" s="859"/>
      <c r="V28" s="860"/>
      <c r="W28" s="853"/>
      <c r="X28" s="853"/>
      <c r="Y28" s="853"/>
      <c r="Z28" s="855"/>
      <c r="AA28" s="855"/>
      <c r="AB28" s="853"/>
      <c r="AC28" s="853"/>
      <c r="AD28" s="853"/>
      <c r="AE28" s="258">
        <f t="shared" si="0"/>
        <v>0</v>
      </c>
      <c r="AF28" s="258"/>
      <c r="AG28" s="258"/>
      <c r="AH28" s="258"/>
      <c r="AI28" s="320">
        <f t="shared" si="1"/>
        <v>0</v>
      </c>
      <c r="AJ28" s="320"/>
      <c r="AK28" s="320"/>
      <c r="AL28" s="320"/>
      <c r="AM28" s="321"/>
      <c r="AN28" s="154"/>
      <c r="AO28" s="857">
        <v>3</v>
      </c>
      <c r="AP28" s="855"/>
      <c r="AQ28" s="767">
        <v>1500000</v>
      </c>
      <c r="AR28" s="765"/>
      <c r="AS28" s="765"/>
      <c r="AT28" s="765"/>
      <c r="AU28" s="765"/>
      <c r="AV28" s="765"/>
      <c r="AW28" s="766"/>
      <c r="AX28" s="855"/>
      <c r="AY28" s="855"/>
      <c r="AZ28" s="855"/>
      <c r="BA28" s="853"/>
      <c r="BB28" s="853"/>
      <c r="BC28" s="853"/>
      <c r="BD28" s="853"/>
      <c r="BE28" s="853"/>
      <c r="BF28" s="258">
        <v>3</v>
      </c>
      <c r="BG28" s="258"/>
      <c r="BH28" s="258"/>
      <c r="BI28" s="258"/>
      <c r="BJ28" s="258"/>
      <c r="BK28" s="259">
        <f>SUM(AQ28,BA28)</f>
        <v>1500000</v>
      </c>
      <c r="BL28" s="259"/>
      <c r="BM28" s="259"/>
      <c r="BN28" s="259"/>
      <c r="BO28" s="259"/>
      <c r="BP28" s="259"/>
      <c r="BQ28" s="259"/>
      <c r="BR28" s="259"/>
      <c r="BS28" s="854"/>
      <c r="BT28" s="790"/>
      <c r="BU28" s="791"/>
      <c r="BV28" s="791"/>
      <c r="BW28" s="791"/>
      <c r="BX28" s="791"/>
      <c r="BY28" s="847"/>
      <c r="BZ28" s="848"/>
      <c r="CA28" s="848"/>
      <c r="CB28" s="848"/>
      <c r="CC28" s="848"/>
      <c r="CD28" s="848"/>
      <c r="CE28" s="1011"/>
    </row>
    <row r="29" spans="2:85" ht="19.5" customHeight="1" x14ac:dyDescent="0.15">
      <c r="B29" s="84" t="s">
        <v>185</v>
      </c>
      <c r="C29" s="10"/>
      <c r="D29" s="10"/>
      <c r="E29" s="10">
        <v>7</v>
      </c>
      <c r="F29" s="346" t="s">
        <v>74</v>
      </c>
      <c r="G29" s="346"/>
      <c r="H29" s="855"/>
      <c r="I29" s="855"/>
      <c r="J29" s="855"/>
      <c r="K29" s="855"/>
      <c r="L29" s="853"/>
      <c r="M29" s="853"/>
      <c r="N29" s="853"/>
      <c r="O29" s="853"/>
      <c r="P29" s="853"/>
      <c r="Q29" s="853"/>
      <c r="R29" s="853"/>
      <c r="S29" s="853"/>
      <c r="T29" s="861"/>
      <c r="U29" s="859"/>
      <c r="V29" s="860"/>
      <c r="W29" s="853"/>
      <c r="X29" s="853"/>
      <c r="Y29" s="853"/>
      <c r="Z29" s="855"/>
      <c r="AA29" s="855"/>
      <c r="AB29" s="853"/>
      <c r="AC29" s="853"/>
      <c r="AD29" s="853"/>
      <c r="AE29" s="258">
        <f t="shared" si="0"/>
        <v>0</v>
      </c>
      <c r="AF29" s="258"/>
      <c r="AG29" s="258"/>
      <c r="AH29" s="258"/>
      <c r="AI29" s="320">
        <f t="shared" si="1"/>
        <v>0</v>
      </c>
      <c r="AJ29" s="320"/>
      <c r="AK29" s="320"/>
      <c r="AL29" s="320"/>
      <c r="AM29" s="321"/>
      <c r="AN29" s="154"/>
      <c r="AO29" s="857">
        <v>3</v>
      </c>
      <c r="AP29" s="855"/>
      <c r="AQ29" s="767">
        <v>1500000</v>
      </c>
      <c r="AR29" s="765"/>
      <c r="AS29" s="765"/>
      <c r="AT29" s="765"/>
      <c r="AU29" s="765"/>
      <c r="AV29" s="765"/>
      <c r="AW29" s="766"/>
      <c r="AX29" s="855"/>
      <c r="AY29" s="855"/>
      <c r="AZ29" s="855"/>
      <c r="BA29" s="853"/>
      <c r="BB29" s="853"/>
      <c r="BC29" s="853"/>
      <c r="BD29" s="853"/>
      <c r="BE29" s="853"/>
      <c r="BF29" s="258">
        <v>3</v>
      </c>
      <c r="BG29" s="258"/>
      <c r="BH29" s="258"/>
      <c r="BI29" s="258"/>
      <c r="BJ29" s="258"/>
      <c r="BK29" s="259">
        <f>SUM(AQ29,BA29)</f>
        <v>1500000</v>
      </c>
      <c r="BL29" s="259"/>
      <c r="BM29" s="259"/>
      <c r="BN29" s="259"/>
      <c r="BO29" s="259"/>
      <c r="BP29" s="259"/>
      <c r="BQ29" s="259"/>
      <c r="BR29" s="259"/>
      <c r="BS29" s="854"/>
      <c r="BT29" s="790"/>
      <c r="BU29" s="791"/>
      <c r="BV29" s="791"/>
      <c r="BW29" s="791"/>
      <c r="BX29" s="791"/>
      <c r="BY29" s="847"/>
      <c r="BZ29" s="848"/>
      <c r="CA29" s="848"/>
      <c r="CB29" s="848"/>
      <c r="CC29" s="848"/>
      <c r="CD29" s="848"/>
      <c r="CE29" s="1011"/>
    </row>
    <row r="30" spans="2:85" ht="19.5" customHeight="1" x14ac:dyDescent="0.15">
      <c r="B30" s="84" t="s">
        <v>64</v>
      </c>
      <c r="C30" s="10"/>
      <c r="D30" s="10"/>
      <c r="E30" s="10">
        <v>8</v>
      </c>
      <c r="F30" s="346" t="s">
        <v>74</v>
      </c>
      <c r="G30" s="346"/>
      <c r="H30" s="855"/>
      <c r="I30" s="855"/>
      <c r="J30" s="855"/>
      <c r="K30" s="855"/>
      <c r="L30" s="853"/>
      <c r="M30" s="853"/>
      <c r="N30" s="853"/>
      <c r="O30" s="853"/>
      <c r="P30" s="853"/>
      <c r="Q30" s="853"/>
      <c r="R30" s="853"/>
      <c r="S30" s="853"/>
      <c r="T30" s="855"/>
      <c r="U30" s="855"/>
      <c r="V30" s="855"/>
      <c r="W30" s="853"/>
      <c r="X30" s="853"/>
      <c r="Y30" s="853"/>
      <c r="Z30" s="855"/>
      <c r="AA30" s="855"/>
      <c r="AB30" s="853"/>
      <c r="AC30" s="853"/>
      <c r="AD30" s="853"/>
      <c r="AE30" s="258">
        <f t="shared" si="0"/>
        <v>0</v>
      </c>
      <c r="AF30" s="258"/>
      <c r="AG30" s="258"/>
      <c r="AH30" s="258"/>
      <c r="AI30" s="320">
        <f t="shared" si="1"/>
        <v>0</v>
      </c>
      <c r="AJ30" s="320"/>
      <c r="AK30" s="320"/>
      <c r="AL30" s="320"/>
      <c r="AM30" s="321"/>
      <c r="AN30" s="154"/>
      <c r="AO30" s="857">
        <v>3</v>
      </c>
      <c r="AP30" s="855"/>
      <c r="AQ30" s="767">
        <v>1500000</v>
      </c>
      <c r="AR30" s="765"/>
      <c r="AS30" s="765"/>
      <c r="AT30" s="765"/>
      <c r="AU30" s="765"/>
      <c r="AV30" s="765"/>
      <c r="AW30" s="766"/>
      <c r="AX30" s="855"/>
      <c r="AY30" s="855"/>
      <c r="AZ30" s="855"/>
      <c r="BA30" s="853"/>
      <c r="BB30" s="853"/>
      <c r="BC30" s="853"/>
      <c r="BD30" s="853"/>
      <c r="BE30" s="853"/>
      <c r="BF30" s="258">
        <v>3</v>
      </c>
      <c r="BG30" s="258"/>
      <c r="BH30" s="258"/>
      <c r="BI30" s="258"/>
      <c r="BJ30" s="258"/>
      <c r="BK30" s="259">
        <f t="shared" ref="BK30:BK39" si="2">SUM(AQ30,BA30)</f>
        <v>1500000</v>
      </c>
      <c r="BL30" s="259"/>
      <c r="BM30" s="259"/>
      <c r="BN30" s="259"/>
      <c r="BO30" s="259"/>
      <c r="BP30" s="259"/>
      <c r="BQ30" s="259"/>
      <c r="BR30" s="259"/>
      <c r="BS30" s="854"/>
      <c r="BT30" s="790"/>
      <c r="BU30" s="791"/>
      <c r="BV30" s="791"/>
      <c r="BW30" s="791"/>
      <c r="BX30" s="791"/>
      <c r="BY30" s="847"/>
      <c r="BZ30" s="848"/>
      <c r="CA30" s="848"/>
      <c r="CB30" s="848"/>
      <c r="CC30" s="848"/>
      <c r="CD30" s="848"/>
      <c r="CE30" s="1011"/>
    </row>
    <row r="31" spans="2:85" ht="19.5" customHeight="1" x14ac:dyDescent="0.15">
      <c r="B31" s="84" t="s">
        <v>65</v>
      </c>
      <c r="C31" s="10"/>
      <c r="D31" s="10"/>
      <c r="E31" s="10">
        <v>9</v>
      </c>
      <c r="F31" s="346" t="s">
        <v>74</v>
      </c>
      <c r="G31" s="346"/>
      <c r="H31" s="855"/>
      <c r="I31" s="855"/>
      <c r="J31" s="855"/>
      <c r="K31" s="855"/>
      <c r="L31" s="853"/>
      <c r="M31" s="853"/>
      <c r="N31" s="853"/>
      <c r="O31" s="853"/>
      <c r="P31" s="853"/>
      <c r="Q31" s="853"/>
      <c r="R31" s="853"/>
      <c r="S31" s="853"/>
      <c r="T31" s="855"/>
      <c r="U31" s="855"/>
      <c r="V31" s="855"/>
      <c r="W31" s="853"/>
      <c r="X31" s="853"/>
      <c r="Y31" s="853"/>
      <c r="Z31" s="855"/>
      <c r="AA31" s="855"/>
      <c r="AB31" s="853"/>
      <c r="AC31" s="853"/>
      <c r="AD31" s="853"/>
      <c r="AE31" s="258">
        <f t="shared" si="0"/>
        <v>0</v>
      </c>
      <c r="AF31" s="258"/>
      <c r="AG31" s="258"/>
      <c r="AH31" s="258"/>
      <c r="AI31" s="320">
        <f t="shared" si="1"/>
        <v>0</v>
      </c>
      <c r="AJ31" s="320"/>
      <c r="AK31" s="320"/>
      <c r="AL31" s="320"/>
      <c r="AM31" s="321"/>
      <c r="AN31" s="154"/>
      <c r="AO31" s="857">
        <v>3</v>
      </c>
      <c r="AP31" s="855"/>
      <c r="AQ31" s="767">
        <v>1500000</v>
      </c>
      <c r="AR31" s="765"/>
      <c r="AS31" s="765"/>
      <c r="AT31" s="765"/>
      <c r="AU31" s="765"/>
      <c r="AV31" s="765"/>
      <c r="AW31" s="766"/>
      <c r="AX31" s="855"/>
      <c r="AY31" s="855"/>
      <c r="AZ31" s="855"/>
      <c r="BA31" s="853"/>
      <c r="BB31" s="853"/>
      <c r="BC31" s="853"/>
      <c r="BD31" s="853"/>
      <c r="BE31" s="853"/>
      <c r="BF31" s="258">
        <v>3</v>
      </c>
      <c r="BG31" s="258"/>
      <c r="BH31" s="258"/>
      <c r="BI31" s="258"/>
      <c r="BJ31" s="258"/>
      <c r="BK31" s="259">
        <f t="shared" si="2"/>
        <v>1500000</v>
      </c>
      <c r="BL31" s="259"/>
      <c r="BM31" s="259"/>
      <c r="BN31" s="259"/>
      <c r="BO31" s="259"/>
      <c r="BP31" s="259"/>
      <c r="BQ31" s="259"/>
      <c r="BR31" s="259"/>
      <c r="BS31" s="854"/>
      <c r="BT31" s="790"/>
      <c r="BU31" s="791"/>
      <c r="BV31" s="791"/>
      <c r="BW31" s="791"/>
      <c r="BX31" s="791"/>
      <c r="BY31" s="847"/>
      <c r="BZ31" s="848"/>
      <c r="CA31" s="848"/>
      <c r="CB31" s="848"/>
      <c r="CC31" s="848"/>
      <c r="CD31" s="848"/>
      <c r="CE31" s="1011"/>
    </row>
    <row r="32" spans="2:85" ht="19.5" customHeight="1" x14ac:dyDescent="0.15">
      <c r="B32" s="84" t="s">
        <v>186</v>
      </c>
      <c r="C32" s="10"/>
      <c r="D32" s="10"/>
      <c r="E32" s="10">
        <v>10</v>
      </c>
      <c r="F32" s="346" t="s">
        <v>74</v>
      </c>
      <c r="G32" s="346"/>
      <c r="H32" s="855"/>
      <c r="I32" s="855"/>
      <c r="J32" s="855"/>
      <c r="K32" s="855"/>
      <c r="L32" s="853"/>
      <c r="M32" s="853"/>
      <c r="N32" s="853"/>
      <c r="O32" s="853"/>
      <c r="P32" s="853"/>
      <c r="Q32" s="853"/>
      <c r="R32" s="853"/>
      <c r="S32" s="853"/>
      <c r="T32" s="855"/>
      <c r="U32" s="855"/>
      <c r="V32" s="855"/>
      <c r="W32" s="853"/>
      <c r="X32" s="853"/>
      <c r="Y32" s="853"/>
      <c r="Z32" s="855"/>
      <c r="AA32" s="855"/>
      <c r="AB32" s="853"/>
      <c r="AC32" s="853"/>
      <c r="AD32" s="853"/>
      <c r="AE32" s="258">
        <f t="shared" si="0"/>
        <v>0</v>
      </c>
      <c r="AF32" s="258"/>
      <c r="AG32" s="258"/>
      <c r="AH32" s="258"/>
      <c r="AI32" s="320">
        <f t="shared" si="1"/>
        <v>0</v>
      </c>
      <c r="AJ32" s="320"/>
      <c r="AK32" s="320"/>
      <c r="AL32" s="320"/>
      <c r="AM32" s="321"/>
      <c r="AN32" s="154"/>
      <c r="AO32" s="857">
        <v>3</v>
      </c>
      <c r="AP32" s="855"/>
      <c r="AQ32" s="767">
        <v>1500000</v>
      </c>
      <c r="AR32" s="765"/>
      <c r="AS32" s="765"/>
      <c r="AT32" s="765"/>
      <c r="AU32" s="765"/>
      <c r="AV32" s="765"/>
      <c r="AW32" s="766"/>
      <c r="AX32" s="855"/>
      <c r="AY32" s="855"/>
      <c r="AZ32" s="855"/>
      <c r="BA32" s="853"/>
      <c r="BB32" s="853"/>
      <c r="BC32" s="853"/>
      <c r="BD32" s="853"/>
      <c r="BE32" s="853"/>
      <c r="BF32" s="258">
        <v>3</v>
      </c>
      <c r="BG32" s="258"/>
      <c r="BH32" s="258"/>
      <c r="BI32" s="258"/>
      <c r="BJ32" s="258"/>
      <c r="BK32" s="259">
        <f t="shared" si="2"/>
        <v>1500000</v>
      </c>
      <c r="BL32" s="259"/>
      <c r="BM32" s="259"/>
      <c r="BN32" s="259"/>
      <c r="BO32" s="259"/>
      <c r="BP32" s="259"/>
      <c r="BQ32" s="259"/>
      <c r="BR32" s="259"/>
      <c r="BS32" s="854"/>
      <c r="BT32" s="790"/>
      <c r="BU32" s="791"/>
      <c r="BV32" s="791"/>
      <c r="BW32" s="791"/>
      <c r="BX32" s="791"/>
      <c r="BY32" s="847"/>
      <c r="BZ32" s="848"/>
      <c r="CA32" s="848"/>
      <c r="CB32" s="848"/>
      <c r="CC32" s="848"/>
      <c r="CD32" s="848"/>
      <c r="CE32" s="1011"/>
    </row>
    <row r="33" spans="1:85" ht="19.5" customHeight="1" x14ac:dyDescent="0.15">
      <c r="B33" s="84" t="s">
        <v>187</v>
      </c>
      <c r="C33" s="10"/>
      <c r="D33" s="10"/>
      <c r="E33" s="10">
        <v>11</v>
      </c>
      <c r="F33" s="346" t="s">
        <v>74</v>
      </c>
      <c r="G33" s="346"/>
      <c r="H33" s="855"/>
      <c r="I33" s="855"/>
      <c r="J33" s="855"/>
      <c r="K33" s="855"/>
      <c r="L33" s="853"/>
      <c r="M33" s="853"/>
      <c r="N33" s="853"/>
      <c r="O33" s="853"/>
      <c r="P33" s="853"/>
      <c r="Q33" s="853"/>
      <c r="R33" s="853"/>
      <c r="S33" s="853"/>
      <c r="T33" s="855"/>
      <c r="U33" s="855"/>
      <c r="V33" s="855"/>
      <c r="W33" s="853"/>
      <c r="X33" s="853"/>
      <c r="Y33" s="853"/>
      <c r="Z33" s="855"/>
      <c r="AA33" s="855"/>
      <c r="AB33" s="853"/>
      <c r="AC33" s="853"/>
      <c r="AD33" s="853"/>
      <c r="AE33" s="258">
        <f t="shared" si="0"/>
        <v>0</v>
      </c>
      <c r="AF33" s="258"/>
      <c r="AG33" s="258"/>
      <c r="AH33" s="258"/>
      <c r="AI33" s="320">
        <f t="shared" si="1"/>
        <v>0</v>
      </c>
      <c r="AJ33" s="320"/>
      <c r="AK33" s="320"/>
      <c r="AL33" s="320"/>
      <c r="AM33" s="321"/>
      <c r="AN33" s="154"/>
      <c r="AO33" s="857">
        <v>3</v>
      </c>
      <c r="AP33" s="855"/>
      <c r="AQ33" s="767">
        <v>1500000</v>
      </c>
      <c r="AR33" s="765"/>
      <c r="AS33" s="765"/>
      <c r="AT33" s="765"/>
      <c r="AU33" s="765"/>
      <c r="AV33" s="765"/>
      <c r="AW33" s="766"/>
      <c r="AX33" s="855"/>
      <c r="AY33" s="855"/>
      <c r="AZ33" s="855"/>
      <c r="BA33" s="853"/>
      <c r="BB33" s="853"/>
      <c r="BC33" s="853"/>
      <c r="BD33" s="853"/>
      <c r="BE33" s="853"/>
      <c r="BF33" s="258">
        <v>3</v>
      </c>
      <c r="BG33" s="258"/>
      <c r="BH33" s="258"/>
      <c r="BI33" s="258"/>
      <c r="BJ33" s="258"/>
      <c r="BK33" s="259">
        <f t="shared" si="2"/>
        <v>1500000</v>
      </c>
      <c r="BL33" s="259"/>
      <c r="BM33" s="259"/>
      <c r="BN33" s="259"/>
      <c r="BO33" s="259"/>
      <c r="BP33" s="259"/>
      <c r="BQ33" s="259"/>
      <c r="BR33" s="259"/>
      <c r="BS33" s="854"/>
      <c r="BT33" s="790"/>
      <c r="BU33" s="791"/>
      <c r="BV33" s="791"/>
      <c r="BW33" s="791"/>
      <c r="BX33" s="791"/>
      <c r="BY33" s="847"/>
      <c r="BZ33" s="848"/>
      <c r="CA33" s="848"/>
      <c r="CB33" s="848"/>
      <c r="CC33" s="848"/>
      <c r="CD33" s="848"/>
      <c r="CE33" s="1011"/>
    </row>
    <row r="34" spans="1:85" ht="19.5" customHeight="1" x14ac:dyDescent="0.15">
      <c r="B34" s="84" t="s">
        <v>188</v>
      </c>
      <c r="C34" s="10"/>
      <c r="D34" s="10"/>
      <c r="E34" s="10">
        <v>12</v>
      </c>
      <c r="F34" s="346" t="s">
        <v>74</v>
      </c>
      <c r="G34" s="346"/>
      <c r="H34" s="855"/>
      <c r="I34" s="855"/>
      <c r="J34" s="855"/>
      <c r="K34" s="855"/>
      <c r="L34" s="853"/>
      <c r="M34" s="853"/>
      <c r="N34" s="853"/>
      <c r="O34" s="853"/>
      <c r="P34" s="853"/>
      <c r="Q34" s="853"/>
      <c r="R34" s="853"/>
      <c r="S34" s="853"/>
      <c r="T34" s="855"/>
      <c r="U34" s="855"/>
      <c r="V34" s="855"/>
      <c r="W34" s="853"/>
      <c r="X34" s="853"/>
      <c r="Y34" s="853"/>
      <c r="Z34" s="855"/>
      <c r="AA34" s="855"/>
      <c r="AB34" s="853"/>
      <c r="AC34" s="853"/>
      <c r="AD34" s="853"/>
      <c r="AE34" s="258">
        <f t="shared" si="0"/>
        <v>0</v>
      </c>
      <c r="AF34" s="258"/>
      <c r="AG34" s="258"/>
      <c r="AH34" s="258"/>
      <c r="AI34" s="320">
        <f t="shared" si="1"/>
        <v>0</v>
      </c>
      <c r="AJ34" s="320"/>
      <c r="AK34" s="320"/>
      <c r="AL34" s="320"/>
      <c r="AM34" s="321"/>
      <c r="AN34" s="154"/>
      <c r="AO34" s="857">
        <v>3</v>
      </c>
      <c r="AP34" s="855"/>
      <c r="AQ34" s="767">
        <v>1500000</v>
      </c>
      <c r="AR34" s="765"/>
      <c r="AS34" s="765"/>
      <c r="AT34" s="765"/>
      <c r="AU34" s="765"/>
      <c r="AV34" s="765"/>
      <c r="AW34" s="766"/>
      <c r="AX34" s="855"/>
      <c r="AY34" s="855"/>
      <c r="AZ34" s="855"/>
      <c r="BA34" s="853"/>
      <c r="BB34" s="853"/>
      <c r="BC34" s="853"/>
      <c r="BD34" s="853"/>
      <c r="BE34" s="853"/>
      <c r="BF34" s="258">
        <v>3</v>
      </c>
      <c r="BG34" s="258"/>
      <c r="BH34" s="258"/>
      <c r="BI34" s="258"/>
      <c r="BJ34" s="258"/>
      <c r="BK34" s="259">
        <f t="shared" si="2"/>
        <v>1500000</v>
      </c>
      <c r="BL34" s="259"/>
      <c r="BM34" s="259"/>
      <c r="BN34" s="259"/>
      <c r="BO34" s="259"/>
      <c r="BP34" s="259"/>
      <c r="BQ34" s="259"/>
      <c r="BR34" s="259"/>
      <c r="BS34" s="854"/>
      <c r="BT34" s="790"/>
      <c r="BU34" s="791"/>
      <c r="BV34" s="791"/>
      <c r="BW34" s="791"/>
      <c r="BX34" s="791"/>
      <c r="BY34" s="847"/>
      <c r="BZ34" s="848"/>
      <c r="CA34" s="848"/>
      <c r="CB34" s="848"/>
      <c r="CC34" s="848"/>
      <c r="CD34" s="848"/>
      <c r="CE34" s="1011"/>
    </row>
    <row r="35" spans="1:85" ht="19.5" customHeight="1" x14ac:dyDescent="0.15">
      <c r="B35" s="85" t="s">
        <v>98</v>
      </c>
      <c r="C35" s="78">
        <f>C26+1</f>
        <v>7</v>
      </c>
      <c r="D35" s="78" t="s">
        <v>60</v>
      </c>
      <c r="E35" s="92">
        <v>1</v>
      </c>
      <c r="F35" s="346" t="s">
        <v>74</v>
      </c>
      <c r="G35" s="346"/>
      <c r="H35" s="855"/>
      <c r="I35" s="855"/>
      <c r="J35" s="855"/>
      <c r="K35" s="855"/>
      <c r="L35" s="853"/>
      <c r="M35" s="853"/>
      <c r="N35" s="853"/>
      <c r="O35" s="853"/>
      <c r="P35" s="853"/>
      <c r="Q35" s="853"/>
      <c r="R35" s="853"/>
      <c r="S35" s="853"/>
      <c r="T35" s="855"/>
      <c r="U35" s="855"/>
      <c r="V35" s="855"/>
      <c r="W35" s="853"/>
      <c r="X35" s="853"/>
      <c r="Y35" s="853"/>
      <c r="Z35" s="855"/>
      <c r="AA35" s="855"/>
      <c r="AB35" s="853"/>
      <c r="AC35" s="853"/>
      <c r="AD35" s="853"/>
      <c r="AE35" s="258">
        <f t="shared" si="0"/>
        <v>0</v>
      </c>
      <c r="AF35" s="258"/>
      <c r="AG35" s="258"/>
      <c r="AH35" s="258"/>
      <c r="AI35" s="320">
        <f t="shared" si="1"/>
        <v>0</v>
      </c>
      <c r="AJ35" s="320"/>
      <c r="AK35" s="320"/>
      <c r="AL35" s="320"/>
      <c r="AM35" s="321"/>
      <c r="AN35" s="154"/>
      <c r="AO35" s="857">
        <v>3</v>
      </c>
      <c r="AP35" s="855"/>
      <c r="AQ35" s="767">
        <v>1500000</v>
      </c>
      <c r="AR35" s="765"/>
      <c r="AS35" s="765"/>
      <c r="AT35" s="765"/>
      <c r="AU35" s="765"/>
      <c r="AV35" s="765"/>
      <c r="AW35" s="766"/>
      <c r="AX35" s="855"/>
      <c r="AY35" s="855"/>
      <c r="AZ35" s="855"/>
      <c r="BA35" s="853"/>
      <c r="BB35" s="853"/>
      <c r="BC35" s="853"/>
      <c r="BD35" s="853"/>
      <c r="BE35" s="853"/>
      <c r="BF35" s="258">
        <v>3</v>
      </c>
      <c r="BG35" s="258"/>
      <c r="BH35" s="258"/>
      <c r="BI35" s="258"/>
      <c r="BJ35" s="258"/>
      <c r="BK35" s="259">
        <f t="shared" si="2"/>
        <v>1500000</v>
      </c>
      <c r="BL35" s="259"/>
      <c r="BM35" s="259"/>
      <c r="BN35" s="259"/>
      <c r="BO35" s="259"/>
      <c r="BP35" s="259"/>
      <c r="BQ35" s="259"/>
      <c r="BR35" s="259"/>
      <c r="BS35" s="854"/>
      <c r="BT35" s="790"/>
      <c r="BU35" s="791"/>
      <c r="BV35" s="791"/>
      <c r="BW35" s="791"/>
      <c r="BX35" s="791"/>
      <c r="BY35" s="847"/>
      <c r="BZ35" s="848"/>
      <c r="CA35" s="848"/>
      <c r="CB35" s="848"/>
      <c r="CC35" s="848"/>
      <c r="CD35" s="848"/>
      <c r="CE35" s="1011"/>
    </row>
    <row r="36" spans="1:85" ht="19.5" customHeight="1" x14ac:dyDescent="0.15">
      <c r="B36" s="86" t="s">
        <v>69</v>
      </c>
      <c r="C36" s="80"/>
      <c r="D36" s="80"/>
      <c r="E36" s="91">
        <v>2</v>
      </c>
      <c r="F36" s="346" t="s">
        <v>74</v>
      </c>
      <c r="G36" s="346"/>
      <c r="H36" s="855"/>
      <c r="I36" s="855"/>
      <c r="J36" s="855"/>
      <c r="K36" s="855"/>
      <c r="L36" s="853"/>
      <c r="M36" s="853"/>
      <c r="N36" s="853"/>
      <c r="O36" s="853"/>
      <c r="P36" s="853"/>
      <c r="Q36" s="853"/>
      <c r="R36" s="853"/>
      <c r="S36" s="853"/>
      <c r="T36" s="855"/>
      <c r="U36" s="855"/>
      <c r="V36" s="855"/>
      <c r="W36" s="853"/>
      <c r="X36" s="853"/>
      <c r="Y36" s="853"/>
      <c r="Z36" s="855"/>
      <c r="AA36" s="855"/>
      <c r="AB36" s="853"/>
      <c r="AC36" s="853"/>
      <c r="AD36" s="853"/>
      <c r="AE36" s="258">
        <f t="shared" si="0"/>
        <v>0</v>
      </c>
      <c r="AF36" s="258"/>
      <c r="AG36" s="258"/>
      <c r="AH36" s="258"/>
      <c r="AI36" s="320">
        <f t="shared" si="1"/>
        <v>0</v>
      </c>
      <c r="AJ36" s="320"/>
      <c r="AK36" s="320"/>
      <c r="AL36" s="320"/>
      <c r="AM36" s="321"/>
      <c r="AN36" s="154"/>
      <c r="AO36" s="857">
        <v>3</v>
      </c>
      <c r="AP36" s="855"/>
      <c r="AQ36" s="767">
        <v>1500000</v>
      </c>
      <c r="AR36" s="765"/>
      <c r="AS36" s="765"/>
      <c r="AT36" s="765"/>
      <c r="AU36" s="765"/>
      <c r="AV36" s="765"/>
      <c r="AW36" s="766"/>
      <c r="AX36" s="855"/>
      <c r="AY36" s="855"/>
      <c r="AZ36" s="855"/>
      <c r="BA36" s="853"/>
      <c r="BB36" s="853"/>
      <c r="BC36" s="853"/>
      <c r="BD36" s="853"/>
      <c r="BE36" s="853"/>
      <c r="BF36" s="258">
        <v>3</v>
      </c>
      <c r="BG36" s="258"/>
      <c r="BH36" s="258"/>
      <c r="BI36" s="258"/>
      <c r="BJ36" s="258"/>
      <c r="BK36" s="259">
        <f t="shared" si="2"/>
        <v>1500000</v>
      </c>
      <c r="BL36" s="259"/>
      <c r="BM36" s="259"/>
      <c r="BN36" s="259"/>
      <c r="BO36" s="259"/>
      <c r="BP36" s="259"/>
      <c r="BQ36" s="259"/>
      <c r="BR36" s="259"/>
      <c r="BS36" s="854"/>
      <c r="BT36" s="790"/>
      <c r="BU36" s="791"/>
      <c r="BV36" s="791"/>
      <c r="BW36" s="791"/>
      <c r="BX36" s="791"/>
      <c r="BY36" s="847"/>
      <c r="BZ36" s="848"/>
      <c r="CA36" s="848"/>
      <c r="CB36" s="848"/>
      <c r="CC36" s="848"/>
      <c r="CD36" s="848"/>
      <c r="CE36" s="1011"/>
    </row>
    <row r="37" spans="1:85" ht="19.5" customHeight="1" x14ac:dyDescent="0.15">
      <c r="B37" s="87" t="s">
        <v>70</v>
      </c>
      <c r="C37" s="79"/>
      <c r="D37" s="79"/>
      <c r="E37" s="93">
        <v>3</v>
      </c>
      <c r="F37" s="346" t="s">
        <v>74</v>
      </c>
      <c r="G37" s="346"/>
      <c r="H37" s="855"/>
      <c r="I37" s="855"/>
      <c r="J37" s="855"/>
      <c r="K37" s="855"/>
      <c r="L37" s="853"/>
      <c r="M37" s="853"/>
      <c r="N37" s="853"/>
      <c r="O37" s="853"/>
      <c r="P37" s="853"/>
      <c r="Q37" s="853"/>
      <c r="R37" s="853"/>
      <c r="S37" s="853"/>
      <c r="T37" s="855"/>
      <c r="U37" s="855"/>
      <c r="V37" s="855"/>
      <c r="W37" s="853"/>
      <c r="X37" s="853"/>
      <c r="Y37" s="853"/>
      <c r="Z37" s="855"/>
      <c r="AA37" s="855"/>
      <c r="AB37" s="853"/>
      <c r="AC37" s="853"/>
      <c r="AD37" s="853"/>
      <c r="AE37" s="258">
        <f t="shared" si="0"/>
        <v>0</v>
      </c>
      <c r="AF37" s="258"/>
      <c r="AG37" s="258"/>
      <c r="AH37" s="258"/>
      <c r="AI37" s="320">
        <f t="shared" si="1"/>
        <v>0</v>
      </c>
      <c r="AJ37" s="320"/>
      <c r="AK37" s="320"/>
      <c r="AL37" s="320"/>
      <c r="AM37" s="321"/>
      <c r="AN37" s="154"/>
      <c r="AO37" s="857">
        <v>3</v>
      </c>
      <c r="AP37" s="855"/>
      <c r="AQ37" s="767">
        <v>1500000</v>
      </c>
      <c r="AR37" s="765"/>
      <c r="AS37" s="765"/>
      <c r="AT37" s="765"/>
      <c r="AU37" s="765"/>
      <c r="AV37" s="765"/>
      <c r="AW37" s="766"/>
      <c r="AX37" s="855"/>
      <c r="AY37" s="855"/>
      <c r="AZ37" s="855"/>
      <c r="BA37" s="853"/>
      <c r="BB37" s="853"/>
      <c r="BC37" s="853"/>
      <c r="BD37" s="853"/>
      <c r="BE37" s="853"/>
      <c r="BF37" s="258">
        <v>3</v>
      </c>
      <c r="BG37" s="258"/>
      <c r="BH37" s="258"/>
      <c r="BI37" s="258"/>
      <c r="BJ37" s="258"/>
      <c r="BK37" s="259">
        <f t="shared" si="2"/>
        <v>1500000</v>
      </c>
      <c r="BL37" s="259"/>
      <c r="BM37" s="259"/>
      <c r="BN37" s="259"/>
      <c r="BO37" s="259"/>
      <c r="BP37" s="259"/>
      <c r="BQ37" s="259"/>
      <c r="BR37" s="259"/>
      <c r="BS37" s="854"/>
      <c r="BT37" s="790"/>
      <c r="BU37" s="791"/>
      <c r="BV37" s="791"/>
      <c r="BW37" s="791"/>
      <c r="BX37" s="791"/>
      <c r="BY37" s="847"/>
      <c r="BZ37" s="848"/>
      <c r="CA37" s="848"/>
      <c r="CB37" s="848"/>
      <c r="CC37" s="848"/>
      <c r="CD37" s="848"/>
      <c r="CE37" s="1011"/>
    </row>
    <row r="38" spans="1:85" ht="20.25" customHeight="1" x14ac:dyDescent="0.15">
      <c r="A38" s="29"/>
      <c r="B38" s="88" t="s">
        <v>86</v>
      </c>
      <c r="C38" s="81">
        <v>6</v>
      </c>
      <c r="D38" s="82" t="s">
        <v>60</v>
      </c>
      <c r="E38" s="81">
        <v>6</v>
      </c>
      <c r="F38" s="346" t="s">
        <v>74</v>
      </c>
      <c r="G38" s="346"/>
      <c r="H38" s="855"/>
      <c r="I38" s="855"/>
      <c r="J38" s="855"/>
      <c r="K38" s="855"/>
      <c r="L38" s="853"/>
      <c r="M38" s="853"/>
      <c r="N38" s="853"/>
      <c r="O38" s="853"/>
      <c r="P38" s="853"/>
      <c r="Q38" s="853"/>
      <c r="R38" s="853"/>
      <c r="S38" s="853"/>
      <c r="T38" s="855"/>
      <c r="U38" s="855"/>
      <c r="V38" s="855"/>
      <c r="W38" s="853"/>
      <c r="X38" s="853"/>
      <c r="Y38" s="853"/>
      <c r="Z38" s="855"/>
      <c r="AA38" s="855"/>
      <c r="AB38" s="853"/>
      <c r="AC38" s="853"/>
      <c r="AD38" s="853"/>
      <c r="AE38" s="258">
        <f t="shared" si="0"/>
        <v>0</v>
      </c>
      <c r="AF38" s="258"/>
      <c r="AG38" s="258"/>
      <c r="AH38" s="258"/>
      <c r="AI38" s="320">
        <f t="shared" si="1"/>
        <v>0</v>
      </c>
      <c r="AJ38" s="320"/>
      <c r="AK38" s="320"/>
      <c r="AL38" s="320"/>
      <c r="AM38" s="321"/>
      <c r="AN38" s="154"/>
      <c r="AO38" s="857">
        <v>3</v>
      </c>
      <c r="AP38" s="855"/>
      <c r="AQ38" s="767">
        <v>1500000</v>
      </c>
      <c r="AR38" s="765"/>
      <c r="AS38" s="765"/>
      <c r="AT38" s="765"/>
      <c r="AU38" s="765"/>
      <c r="AV38" s="765"/>
      <c r="AW38" s="766"/>
      <c r="AX38" s="855"/>
      <c r="AY38" s="855"/>
      <c r="AZ38" s="855"/>
      <c r="BA38" s="853"/>
      <c r="BB38" s="853"/>
      <c r="BC38" s="853"/>
      <c r="BD38" s="853"/>
      <c r="BE38" s="853"/>
      <c r="BF38" s="258">
        <v>3</v>
      </c>
      <c r="BG38" s="258"/>
      <c r="BH38" s="258"/>
      <c r="BI38" s="258"/>
      <c r="BJ38" s="258"/>
      <c r="BK38" s="259">
        <f t="shared" si="2"/>
        <v>1500000</v>
      </c>
      <c r="BL38" s="259"/>
      <c r="BM38" s="259"/>
      <c r="BN38" s="259"/>
      <c r="BO38" s="259"/>
      <c r="BP38" s="259"/>
      <c r="BQ38" s="259"/>
      <c r="BR38" s="259"/>
      <c r="BS38" s="854"/>
      <c r="BT38" s="790"/>
      <c r="BU38" s="791"/>
      <c r="BV38" s="791"/>
      <c r="BW38" s="791"/>
      <c r="BX38" s="791"/>
      <c r="BY38" s="847"/>
      <c r="BZ38" s="848"/>
      <c r="CA38" s="848"/>
      <c r="CB38" s="848"/>
      <c r="CC38" s="848"/>
      <c r="CD38" s="848"/>
      <c r="CE38" s="1011"/>
      <c r="CG38" s="15"/>
    </row>
    <row r="39" spans="1:85" ht="20.25" customHeight="1" x14ac:dyDescent="0.15">
      <c r="B39" s="84" t="s">
        <v>72</v>
      </c>
      <c r="C39" s="37">
        <v>6</v>
      </c>
      <c r="D39" s="10" t="s">
        <v>60</v>
      </c>
      <c r="E39" s="37">
        <v>12</v>
      </c>
      <c r="F39" s="347" t="s">
        <v>74</v>
      </c>
      <c r="G39" s="347"/>
      <c r="H39" s="861"/>
      <c r="I39" s="859"/>
      <c r="J39" s="859"/>
      <c r="K39" s="860"/>
      <c r="L39" s="767"/>
      <c r="M39" s="765"/>
      <c r="N39" s="765"/>
      <c r="O39" s="765"/>
      <c r="P39" s="765"/>
      <c r="Q39" s="765"/>
      <c r="R39" s="765"/>
      <c r="S39" s="766"/>
      <c r="T39" s="855"/>
      <c r="U39" s="855"/>
      <c r="V39" s="855"/>
      <c r="W39" s="853"/>
      <c r="X39" s="853"/>
      <c r="Y39" s="853"/>
      <c r="Z39" s="855"/>
      <c r="AA39" s="855"/>
      <c r="AB39" s="853"/>
      <c r="AC39" s="853"/>
      <c r="AD39" s="853"/>
      <c r="AE39" s="258">
        <f t="shared" si="0"/>
        <v>0</v>
      </c>
      <c r="AF39" s="258"/>
      <c r="AG39" s="258"/>
      <c r="AH39" s="258"/>
      <c r="AI39" s="320">
        <f t="shared" si="1"/>
        <v>0</v>
      </c>
      <c r="AJ39" s="320"/>
      <c r="AK39" s="320"/>
      <c r="AL39" s="320"/>
      <c r="AM39" s="321"/>
      <c r="AN39" s="154"/>
      <c r="AO39" s="857">
        <v>3</v>
      </c>
      <c r="AP39" s="855"/>
      <c r="AQ39" s="767">
        <v>1500000</v>
      </c>
      <c r="AR39" s="765"/>
      <c r="AS39" s="765"/>
      <c r="AT39" s="765"/>
      <c r="AU39" s="765"/>
      <c r="AV39" s="765"/>
      <c r="AW39" s="766"/>
      <c r="AX39" s="855"/>
      <c r="AY39" s="855"/>
      <c r="AZ39" s="855"/>
      <c r="BA39" s="853"/>
      <c r="BB39" s="853"/>
      <c r="BC39" s="853"/>
      <c r="BD39" s="853"/>
      <c r="BE39" s="853"/>
      <c r="BF39" s="258">
        <v>3</v>
      </c>
      <c r="BG39" s="258"/>
      <c r="BH39" s="258"/>
      <c r="BI39" s="258"/>
      <c r="BJ39" s="258"/>
      <c r="BK39" s="259">
        <f t="shared" si="2"/>
        <v>1500000</v>
      </c>
      <c r="BL39" s="259"/>
      <c r="BM39" s="259"/>
      <c r="BN39" s="259"/>
      <c r="BO39" s="259"/>
      <c r="BP39" s="259"/>
      <c r="BQ39" s="259"/>
      <c r="BR39" s="259"/>
      <c r="BS39" s="854"/>
      <c r="BT39" s="790"/>
      <c r="BU39" s="791"/>
      <c r="BV39" s="791"/>
      <c r="BW39" s="791"/>
      <c r="BX39" s="791"/>
      <c r="BY39" s="847"/>
      <c r="BZ39" s="848"/>
      <c r="CA39" s="848"/>
      <c r="CB39" s="848"/>
      <c r="CC39" s="848"/>
      <c r="CD39" s="848"/>
      <c r="CE39" s="1011"/>
    </row>
    <row r="40" spans="1:85" ht="20.25" customHeight="1" thickBot="1" x14ac:dyDescent="0.2">
      <c r="B40" s="89" t="s">
        <v>73</v>
      </c>
      <c r="C40" s="37"/>
      <c r="D40" s="10" t="s">
        <v>60</v>
      </c>
      <c r="E40" s="37"/>
      <c r="F40" s="347" t="s">
        <v>74</v>
      </c>
      <c r="G40" s="347"/>
      <c r="H40" s="855"/>
      <c r="I40" s="855"/>
      <c r="J40" s="855"/>
      <c r="K40" s="855"/>
      <c r="L40" s="853"/>
      <c r="M40" s="853"/>
      <c r="N40" s="853"/>
      <c r="O40" s="853"/>
      <c r="P40" s="853"/>
      <c r="Q40" s="853"/>
      <c r="R40" s="853"/>
      <c r="S40" s="853"/>
      <c r="T40" s="855"/>
      <c r="U40" s="855"/>
      <c r="V40" s="855"/>
      <c r="W40" s="853"/>
      <c r="X40" s="853"/>
      <c r="Y40" s="853"/>
      <c r="Z40" s="855"/>
      <c r="AA40" s="855"/>
      <c r="AB40" s="853"/>
      <c r="AC40" s="853"/>
      <c r="AD40" s="853"/>
      <c r="AE40" s="258">
        <f t="shared" si="0"/>
        <v>0</v>
      </c>
      <c r="AF40" s="258"/>
      <c r="AG40" s="258"/>
      <c r="AH40" s="258"/>
      <c r="AI40" s="320">
        <f t="shared" si="1"/>
        <v>0</v>
      </c>
      <c r="AJ40" s="320"/>
      <c r="AK40" s="320"/>
      <c r="AL40" s="320"/>
      <c r="AM40" s="321"/>
      <c r="AN40" s="154"/>
      <c r="AO40" s="1009"/>
      <c r="AP40" s="1010"/>
      <c r="AQ40" s="850"/>
      <c r="AR40" s="851"/>
      <c r="AS40" s="851"/>
      <c r="AT40" s="851"/>
      <c r="AU40" s="851"/>
      <c r="AV40" s="851"/>
      <c r="AW40" s="852"/>
      <c r="AX40" s="837"/>
      <c r="AY40" s="837"/>
      <c r="AZ40" s="837"/>
      <c r="BA40" s="833"/>
      <c r="BB40" s="833"/>
      <c r="BC40" s="833"/>
      <c r="BD40" s="833"/>
      <c r="BE40" s="833"/>
      <c r="BF40" s="787">
        <f>SUM(AO40,AX40)</f>
        <v>0</v>
      </c>
      <c r="BG40" s="787"/>
      <c r="BH40" s="787"/>
      <c r="BI40" s="787"/>
      <c r="BJ40" s="787"/>
      <c r="BK40" s="788">
        <f>SUM(AQ40,BA40)</f>
        <v>0</v>
      </c>
      <c r="BL40" s="788"/>
      <c r="BM40" s="788"/>
      <c r="BN40" s="788"/>
      <c r="BO40" s="788"/>
      <c r="BP40" s="788"/>
      <c r="BQ40" s="788"/>
      <c r="BR40" s="788"/>
      <c r="BS40" s="789"/>
      <c r="BT40" s="790"/>
      <c r="BU40" s="791"/>
      <c r="BV40" s="791"/>
      <c r="BW40" s="791"/>
      <c r="BX40" s="791"/>
      <c r="BY40" s="847"/>
      <c r="BZ40" s="848"/>
      <c r="CA40" s="848"/>
      <c r="CB40" s="848"/>
      <c r="CC40" s="848"/>
      <c r="CD40" s="848"/>
      <c r="CE40" s="1011"/>
    </row>
    <row r="41" spans="1:85" ht="28.5" customHeight="1" thickTop="1" thickBot="1" x14ac:dyDescent="0.2">
      <c r="B41" s="495" t="s">
        <v>89</v>
      </c>
      <c r="C41" s="496"/>
      <c r="D41" s="497"/>
      <c r="E41" s="498"/>
      <c r="F41" s="498"/>
      <c r="G41" s="498"/>
      <c r="H41" s="412"/>
      <c r="I41" s="412"/>
      <c r="J41" s="412"/>
      <c r="K41" s="412"/>
      <c r="L41" s="304">
        <f>SUM(L26:S40)</f>
        <v>0</v>
      </c>
      <c r="M41" s="305"/>
      <c r="N41" s="305"/>
      <c r="O41" s="305"/>
      <c r="P41" s="305"/>
      <c r="Q41" s="305"/>
      <c r="R41" s="305"/>
      <c r="S41" s="306"/>
      <c r="T41" s="412"/>
      <c r="U41" s="412"/>
      <c r="V41" s="412"/>
      <c r="W41" s="304">
        <f>SUM(W26:W40)</f>
        <v>0</v>
      </c>
      <c r="X41" s="305"/>
      <c r="Y41" s="306"/>
      <c r="Z41" s="412"/>
      <c r="AA41" s="412"/>
      <c r="AB41" s="304">
        <f>SUM(AB26:AD40)</f>
        <v>0</v>
      </c>
      <c r="AC41" s="305"/>
      <c r="AD41" s="306"/>
      <c r="AE41" s="323" t="s">
        <v>34</v>
      </c>
      <c r="AF41" s="324"/>
      <c r="AG41" s="324"/>
      <c r="AH41" s="324"/>
      <c r="AI41" s="456">
        <f>SUM(AI26:AM40)</f>
        <v>0</v>
      </c>
      <c r="AJ41" s="457"/>
      <c r="AK41" s="457"/>
      <c r="AL41" s="457"/>
      <c r="AM41" s="458"/>
      <c r="AN41" s="154"/>
      <c r="AO41" s="805"/>
      <c r="AP41" s="805"/>
      <c r="AQ41" s="307">
        <f>SUM(AQ26:AW40)</f>
        <v>21000000</v>
      </c>
      <c r="AR41" s="308"/>
      <c r="AS41" s="308"/>
      <c r="AT41" s="308"/>
      <c r="AU41" s="308"/>
      <c r="AV41" s="308"/>
      <c r="AW41" s="309"/>
      <c r="AX41" s="805"/>
      <c r="AY41" s="805"/>
      <c r="AZ41" s="805"/>
      <c r="BA41" s="307">
        <f>SUM(BA26:BA40)</f>
        <v>0</v>
      </c>
      <c r="BB41" s="308"/>
      <c r="BC41" s="308"/>
      <c r="BD41" s="308"/>
      <c r="BE41" s="308"/>
      <c r="BF41" s="809" t="s">
        <v>39</v>
      </c>
      <c r="BG41" s="810"/>
      <c r="BH41" s="810"/>
      <c r="BI41" s="810"/>
      <c r="BJ41" s="810"/>
      <c r="BK41" s="811">
        <f>SUM(BK26:BS40)</f>
        <v>21000000</v>
      </c>
      <c r="BL41" s="812"/>
      <c r="BM41" s="812"/>
      <c r="BN41" s="812"/>
      <c r="BO41" s="812"/>
      <c r="BP41" s="812"/>
      <c r="BQ41" s="812"/>
      <c r="BR41" s="812"/>
      <c r="BS41" s="813"/>
      <c r="BT41" s="814"/>
      <c r="BU41" s="422"/>
      <c r="BV41" s="422"/>
      <c r="BW41" s="422"/>
      <c r="BX41" s="422"/>
      <c r="BY41" s="423">
        <f>SUM(BY26:BY40)</f>
        <v>0</v>
      </c>
      <c r="BZ41" s="424"/>
      <c r="CA41" s="424"/>
      <c r="CB41" s="424"/>
      <c r="CC41" s="424"/>
      <c r="CD41" s="424"/>
      <c r="CE41" s="425"/>
    </row>
    <row r="42" spans="1:85" ht="4.5" customHeight="1" thickBot="1" x14ac:dyDescent="0.2">
      <c r="B42" s="495"/>
      <c r="C42" s="496"/>
      <c r="D42" s="496"/>
      <c r="E42" s="498"/>
      <c r="F42" s="498"/>
      <c r="G42" s="498"/>
      <c r="H42" s="412"/>
      <c r="I42" s="412"/>
      <c r="J42" s="412"/>
      <c r="K42" s="412"/>
      <c r="L42" s="307"/>
      <c r="M42" s="308"/>
      <c r="N42" s="308"/>
      <c r="O42" s="308"/>
      <c r="P42" s="308"/>
      <c r="Q42" s="308"/>
      <c r="R42" s="308"/>
      <c r="S42" s="309"/>
      <c r="T42" s="412"/>
      <c r="U42" s="412"/>
      <c r="V42" s="412"/>
      <c r="W42" s="307"/>
      <c r="X42" s="308"/>
      <c r="Y42" s="309"/>
      <c r="Z42" s="412"/>
      <c r="AA42" s="412"/>
      <c r="AB42" s="307"/>
      <c r="AC42" s="308"/>
      <c r="AD42" s="309"/>
      <c r="AE42" s="324"/>
      <c r="AF42" s="324"/>
      <c r="AG42" s="324"/>
      <c r="AH42" s="324"/>
      <c r="AI42" s="459"/>
      <c r="AJ42" s="439"/>
      <c r="AK42" s="439"/>
      <c r="AL42" s="439"/>
      <c r="AM42" s="460"/>
      <c r="AN42" s="154"/>
      <c r="AO42" s="412"/>
      <c r="AP42" s="412"/>
      <c r="AQ42" s="307"/>
      <c r="AR42" s="308"/>
      <c r="AS42" s="308"/>
      <c r="AT42" s="308"/>
      <c r="AU42" s="308"/>
      <c r="AV42" s="308"/>
      <c r="AW42" s="309"/>
      <c r="AX42" s="412"/>
      <c r="AY42" s="412"/>
      <c r="AZ42" s="412"/>
      <c r="BA42" s="307"/>
      <c r="BB42" s="308"/>
      <c r="BC42" s="308"/>
      <c r="BD42" s="308"/>
      <c r="BE42" s="308"/>
      <c r="BF42" s="816">
        <v>3</v>
      </c>
      <c r="BG42" s="427"/>
      <c r="BH42" s="427"/>
      <c r="BI42" s="427"/>
      <c r="BJ42" s="428"/>
      <c r="BK42" s="406">
        <f>INT(BK41/1000)</f>
        <v>21000</v>
      </c>
      <c r="BL42" s="416"/>
      <c r="BM42" s="416"/>
      <c r="BN42" s="416"/>
      <c r="BO42" s="416"/>
      <c r="BP42" s="416"/>
      <c r="BQ42" s="416"/>
      <c r="BR42" s="416"/>
      <c r="BS42" s="821"/>
      <c r="BT42" s="826">
        <f>IF(SUM(BT26:BT37)=0,0,IF(SUM(BT26:BT37)&lt;12,1,INT(SUM(BT26:BT37)/12)))</f>
        <v>0</v>
      </c>
      <c r="BU42" s="826"/>
      <c r="BV42" s="826"/>
      <c r="BW42" s="826"/>
      <c r="BX42" s="826"/>
      <c r="BY42" s="447">
        <f>INT(BY41/1000)</f>
        <v>0</v>
      </c>
      <c r="BZ42" s="448"/>
      <c r="CA42" s="448"/>
      <c r="CB42" s="448"/>
      <c r="CC42" s="448"/>
      <c r="CD42" s="448"/>
      <c r="CE42" s="449"/>
    </row>
    <row r="43" spans="1:85" ht="15" customHeight="1" x14ac:dyDescent="0.15">
      <c r="B43" s="495"/>
      <c r="C43" s="496"/>
      <c r="D43" s="496"/>
      <c r="E43" s="498"/>
      <c r="F43" s="498"/>
      <c r="G43" s="498"/>
      <c r="H43" s="412"/>
      <c r="I43" s="412"/>
      <c r="J43" s="412"/>
      <c r="K43" s="412"/>
      <c r="L43" s="307"/>
      <c r="M43" s="308"/>
      <c r="N43" s="308"/>
      <c r="O43" s="308"/>
      <c r="P43" s="308"/>
      <c r="Q43" s="308"/>
      <c r="R43" s="308"/>
      <c r="S43" s="309"/>
      <c r="T43" s="412"/>
      <c r="U43" s="412"/>
      <c r="V43" s="412"/>
      <c r="W43" s="307"/>
      <c r="X43" s="308"/>
      <c r="Y43" s="309"/>
      <c r="Z43" s="412"/>
      <c r="AA43" s="412"/>
      <c r="AB43" s="307"/>
      <c r="AC43" s="308"/>
      <c r="AD43" s="309"/>
      <c r="AE43" s="502">
        <f>IF(SUM(AE26:AE37)=0,0,IF(SUM(AE26:AE37)&lt;12,1,INT(SUM(AE26:AE37)/12)))</f>
        <v>0</v>
      </c>
      <c r="AF43" s="503"/>
      <c r="AG43" s="503"/>
      <c r="AH43" s="504"/>
      <c r="AI43" s="406">
        <f>INT(AI41/1000)</f>
        <v>0</v>
      </c>
      <c r="AJ43" s="416"/>
      <c r="AK43" s="416"/>
      <c r="AL43" s="416"/>
      <c r="AM43" s="417"/>
      <c r="AN43" s="154"/>
      <c r="AO43" s="412"/>
      <c r="AP43" s="412"/>
      <c r="AQ43" s="307"/>
      <c r="AR43" s="308"/>
      <c r="AS43" s="308"/>
      <c r="AT43" s="308"/>
      <c r="AU43" s="308"/>
      <c r="AV43" s="308"/>
      <c r="AW43" s="309"/>
      <c r="AX43" s="412"/>
      <c r="AY43" s="412"/>
      <c r="AZ43" s="412"/>
      <c r="BA43" s="307"/>
      <c r="BB43" s="308"/>
      <c r="BC43" s="308"/>
      <c r="BD43" s="308"/>
      <c r="BE43" s="308"/>
      <c r="BF43" s="817"/>
      <c r="BG43" s="430"/>
      <c r="BH43" s="430"/>
      <c r="BI43" s="430"/>
      <c r="BJ43" s="431"/>
      <c r="BK43" s="435"/>
      <c r="BL43" s="436"/>
      <c r="BM43" s="436"/>
      <c r="BN43" s="436"/>
      <c r="BO43" s="436"/>
      <c r="BP43" s="436"/>
      <c r="BQ43" s="436"/>
      <c r="BR43" s="436"/>
      <c r="BS43" s="822"/>
      <c r="BT43" s="827"/>
      <c r="BU43" s="827"/>
      <c r="BV43" s="827"/>
      <c r="BW43" s="827"/>
      <c r="BX43" s="827"/>
      <c r="BY43" s="450"/>
      <c r="BZ43" s="451"/>
      <c r="CA43" s="451"/>
      <c r="CB43" s="451"/>
      <c r="CC43" s="451"/>
      <c r="CD43" s="451"/>
      <c r="CE43" s="452"/>
    </row>
    <row r="44" spans="1:85" ht="9" customHeight="1" thickBot="1" x14ac:dyDescent="0.2">
      <c r="B44" s="495"/>
      <c r="C44" s="496"/>
      <c r="D44" s="496"/>
      <c r="E44" s="498"/>
      <c r="F44" s="498"/>
      <c r="G44" s="498"/>
      <c r="H44" s="412"/>
      <c r="I44" s="412"/>
      <c r="J44" s="412"/>
      <c r="K44" s="412"/>
      <c r="L44" s="307"/>
      <c r="M44" s="308"/>
      <c r="N44" s="308"/>
      <c r="O44" s="308"/>
      <c r="P44" s="308"/>
      <c r="Q44" s="308"/>
      <c r="R44" s="308"/>
      <c r="S44" s="309"/>
      <c r="T44" s="412"/>
      <c r="U44" s="412"/>
      <c r="V44" s="412"/>
      <c r="W44" s="307"/>
      <c r="X44" s="308"/>
      <c r="Y44" s="309"/>
      <c r="Z44" s="412"/>
      <c r="AA44" s="412"/>
      <c r="AB44" s="307"/>
      <c r="AC44" s="308"/>
      <c r="AD44" s="309"/>
      <c r="AE44" s="505"/>
      <c r="AF44" s="506"/>
      <c r="AG44" s="506"/>
      <c r="AH44" s="507"/>
      <c r="AI44" s="418"/>
      <c r="AJ44" s="419"/>
      <c r="AK44" s="419"/>
      <c r="AL44" s="419"/>
      <c r="AM44" s="420"/>
      <c r="AN44" s="154"/>
      <c r="AO44" s="412"/>
      <c r="AP44" s="412"/>
      <c r="AQ44" s="307"/>
      <c r="AR44" s="308"/>
      <c r="AS44" s="308"/>
      <c r="AT44" s="308"/>
      <c r="AU44" s="308"/>
      <c r="AV44" s="308"/>
      <c r="AW44" s="309"/>
      <c r="AX44" s="412"/>
      <c r="AY44" s="412"/>
      <c r="AZ44" s="412"/>
      <c r="BA44" s="307"/>
      <c r="BB44" s="308"/>
      <c r="BC44" s="308"/>
      <c r="BD44" s="308"/>
      <c r="BE44" s="308"/>
      <c r="BF44" s="817"/>
      <c r="BG44" s="430"/>
      <c r="BH44" s="430"/>
      <c r="BI44" s="430"/>
      <c r="BJ44" s="431"/>
      <c r="BK44" s="435"/>
      <c r="BL44" s="436"/>
      <c r="BM44" s="436"/>
      <c r="BN44" s="436"/>
      <c r="BO44" s="436"/>
      <c r="BP44" s="436"/>
      <c r="BQ44" s="436"/>
      <c r="BR44" s="436"/>
      <c r="BS44" s="822"/>
      <c r="BT44" s="827"/>
      <c r="BU44" s="827"/>
      <c r="BV44" s="827"/>
      <c r="BW44" s="827"/>
      <c r="BX44" s="827"/>
      <c r="BY44" s="450"/>
      <c r="BZ44" s="451"/>
      <c r="CA44" s="451"/>
      <c r="CB44" s="451"/>
      <c r="CC44" s="451"/>
      <c r="CD44" s="451"/>
      <c r="CE44" s="452"/>
    </row>
    <row r="45" spans="1:85" ht="11.25" customHeight="1" thickTop="1" x14ac:dyDescent="0.15">
      <c r="B45" s="495"/>
      <c r="C45" s="496"/>
      <c r="D45" s="496"/>
      <c r="E45" s="498"/>
      <c r="F45" s="498"/>
      <c r="G45" s="498"/>
      <c r="H45" s="412"/>
      <c r="I45" s="412"/>
      <c r="J45" s="412"/>
      <c r="K45" s="412"/>
      <c r="L45" s="307"/>
      <c r="M45" s="308"/>
      <c r="N45" s="308"/>
      <c r="O45" s="308"/>
      <c r="P45" s="308"/>
      <c r="Q45" s="308"/>
      <c r="R45" s="308"/>
      <c r="S45" s="309"/>
      <c r="T45" s="412"/>
      <c r="U45" s="412"/>
      <c r="V45" s="412"/>
      <c r="W45" s="307"/>
      <c r="X45" s="308"/>
      <c r="Y45" s="309"/>
      <c r="Z45" s="412"/>
      <c r="AA45" s="412"/>
      <c r="AB45" s="307"/>
      <c r="AC45" s="308"/>
      <c r="AD45" s="309"/>
      <c r="AE45" s="505"/>
      <c r="AF45" s="506"/>
      <c r="AG45" s="506"/>
      <c r="AH45" s="507"/>
      <c r="AI45" s="464">
        <f>SUM(J59,AI43)</f>
        <v>0</v>
      </c>
      <c r="AJ45" s="457"/>
      <c r="AK45" s="457"/>
      <c r="AL45" s="457"/>
      <c r="AM45" s="465"/>
      <c r="AN45" s="154"/>
      <c r="AO45" s="412"/>
      <c r="AP45" s="412"/>
      <c r="AQ45" s="307"/>
      <c r="AR45" s="308"/>
      <c r="AS45" s="308"/>
      <c r="AT45" s="308"/>
      <c r="AU45" s="308"/>
      <c r="AV45" s="308"/>
      <c r="AW45" s="309"/>
      <c r="AX45" s="412"/>
      <c r="AY45" s="412"/>
      <c r="AZ45" s="412"/>
      <c r="BA45" s="307"/>
      <c r="BB45" s="308"/>
      <c r="BC45" s="308"/>
      <c r="BD45" s="308"/>
      <c r="BE45" s="308"/>
      <c r="BF45" s="792">
        <f>BK42-BY42</f>
        <v>21000</v>
      </c>
      <c r="BG45" s="793"/>
      <c r="BH45" s="793"/>
      <c r="BI45" s="793"/>
      <c r="BJ45" s="793"/>
      <c r="BK45" s="793"/>
      <c r="BL45" s="793"/>
      <c r="BM45" s="793"/>
      <c r="BN45" s="793"/>
      <c r="BO45" s="793"/>
      <c r="BP45" s="793"/>
      <c r="BQ45" s="793"/>
      <c r="BR45" s="793"/>
      <c r="BS45" s="793"/>
      <c r="BT45" s="793"/>
      <c r="BU45" s="793"/>
      <c r="BV45" s="793"/>
      <c r="BW45" s="793"/>
      <c r="BX45" s="793"/>
      <c r="BY45" s="793"/>
      <c r="BZ45" s="793"/>
      <c r="CA45" s="793"/>
      <c r="CB45" s="793"/>
      <c r="CC45" s="793"/>
      <c r="CD45" s="793"/>
      <c r="CE45" s="794"/>
    </row>
    <row r="46" spans="1:85" ht="12.75" customHeight="1" thickBot="1" x14ac:dyDescent="0.2">
      <c r="B46" s="499"/>
      <c r="C46" s="500"/>
      <c r="D46" s="500"/>
      <c r="E46" s="501"/>
      <c r="F46" s="501"/>
      <c r="G46" s="501"/>
      <c r="H46" s="413"/>
      <c r="I46" s="413"/>
      <c r="J46" s="413"/>
      <c r="K46" s="413"/>
      <c r="L46" s="310"/>
      <c r="M46" s="311"/>
      <c r="N46" s="311"/>
      <c r="O46" s="311"/>
      <c r="P46" s="311"/>
      <c r="Q46" s="311"/>
      <c r="R46" s="311"/>
      <c r="S46" s="312"/>
      <c r="T46" s="413"/>
      <c r="U46" s="1008"/>
      <c r="V46" s="1008"/>
      <c r="W46" s="310"/>
      <c r="X46" s="311"/>
      <c r="Y46" s="312"/>
      <c r="Z46" s="413"/>
      <c r="AA46" s="413"/>
      <c r="AB46" s="310"/>
      <c r="AC46" s="311"/>
      <c r="AD46" s="312"/>
      <c r="AE46" s="508"/>
      <c r="AF46" s="509"/>
      <c r="AG46" s="509"/>
      <c r="AH46" s="510"/>
      <c r="AI46" s="438"/>
      <c r="AJ46" s="439"/>
      <c r="AK46" s="439"/>
      <c r="AL46" s="439"/>
      <c r="AM46" s="440"/>
      <c r="AN46" s="303"/>
      <c r="AO46" s="413"/>
      <c r="AP46" s="413"/>
      <c r="AQ46" s="310"/>
      <c r="AR46" s="311"/>
      <c r="AS46" s="311"/>
      <c r="AT46" s="311"/>
      <c r="AU46" s="311"/>
      <c r="AV46" s="311"/>
      <c r="AW46" s="312"/>
      <c r="AX46" s="413"/>
      <c r="AY46" s="413"/>
      <c r="AZ46" s="413"/>
      <c r="BA46" s="310"/>
      <c r="BB46" s="311"/>
      <c r="BC46" s="311"/>
      <c r="BD46" s="311"/>
      <c r="BE46" s="311"/>
      <c r="BF46" s="795"/>
      <c r="BG46" s="796"/>
      <c r="BH46" s="796"/>
      <c r="BI46" s="796"/>
      <c r="BJ46" s="796"/>
      <c r="BK46" s="796"/>
      <c r="BL46" s="796"/>
      <c r="BM46" s="796"/>
      <c r="BN46" s="796"/>
      <c r="BO46" s="796"/>
      <c r="BP46" s="796"/>
      <c r="BQ46" s="796"/>
      <c r="BR46" s="796"/>
      <c r="BS46" s="796"/>
      <c r="BT46" s="796"/>
      <c r="BU46" s="796"/>
      <c r="BV46" s="796"/>
      <c r="BW46" s="796"/>
      <c r="BX46" s="796"/>
      <c r="BY46" s="796"/>
      <c r="BZ46" s="796"/>
      <c r="CA46" s="796"/>
      <c r="CB46" s="796"/>
      <c r="CC46" s="796"/>
      <c r="CD46" s="796"/>
      <c r="CE46" s="797"/>
    </row>
    <row r="47" spans="1:85" ht="4.5" customHeight="1" thickBot="1" x14ac:dyDescent="0.2">
      <c r="B47" s="539" t="s">
        <v>105</v>
      </c>
      <c r="C47" s="540"/>
      <c r="D47" s="540"/>
      <c r="E47" s="540">
        <f>C26</f>
        <v>6</v>
      </c>
      <c r="F47" s="540"/>
      <c r="G47" s="522" t="s">
        <v>79</v>
      </c>
      <c r="H47" s="522"/>
      <c r="I47" s="522"/>
      <c r="J47" s="522"/>
      <c r="K47" s="522"/>
      <c r="L47" s="522"/>
      <c r="M47" s="522"/>
      <c r="N47" s="522"/>
      <c r="O47" s="522"/>
      <c r="P47" s="522"/>
      <c r="Q47" s="522"/>
      <c r="R47" s="522"/>
      <c r="S47" s="522"/>
      <c r="T47" s="523"/>
      <c r="U47" s="543" t="s">
        <v>32</v>
      </c>
      <c r="V47" s="544"/>
      <c r="W47" s="544"/>
      <c r="X47" s="1007"/>
      <c r="Y47" s="522" t="s">
        <v>100</v>
      </c>
      <c r="Z47" s="518"/>
      <c r="AA47" s="518"/>
      <c r="AB47" s="256">
        <f>C35</f>
        <v>7</v>
      </c>
      <c r="AC47" s="521" t="s">
        <v>75</v>
      </c>
      <c r="AD47" s="522"/>
      <c r="AE47" s="522"/>
      <c r="AF47" s="522"/>
      <c r="AG47" s="523"/>
      <c r="AH47" s="526" t="s">
        <v>101</v>
      </c>
      <c r="AI47" s="466"/>
      <c r="AJ47" s="466"/>
      <c r="AK47" s="4"/>
      <c r="AL47" s="414">
        <f>C35</f>
        <v>7</v>
      </c>
      <c r="AM47" s="414"/>
      <c r="AN47" s="414"/>
      <c r="AO47" s="414"/>
      <c r="AP47" s="466" t="s">
        <v>78</v>
      </c>
      <c r="AQ47" s="467"/>
      <c r="AR47" s="467"/>
      <c r="AS47" s="467"/>
      <c r="AT47" s="467"/>
      <c r="AU47" s="467"/>
      <c r="AV47" s="467"/>
      <c r="AW47" s="467"/>
      <c r="AX47" s="467"/>
      <c r="AY47" s="467"/>
      <c r="AZ47" s="467"/>
      <c r="BA47" s="1006"/>
      <c r="BB47" s="469"/>
      <c r="BC47" s="470"/>
      <c r="BD47" s="470"/>
      <c r="BE47" s="470"/>
      <c r="BF47" s="473"/>
      <c r="BG47" s="473"/>
      <c r="BH47" s="473"/>
      <c r="BI47" s="473"/>
      <c r="BJ47" s="473"/>
      <c r="BK47" s="473"/>
      <c r="BL47" s="473"/>
      <c r="BM47" s="473"/>
      <c r="BN47" s="473"/>
      <c r="BO47" s="473"/>
      <c r="BP47" s="473"/>
      <c r="BQ47" s="473"/>
      <c r="BR47" s="473"/>
      <c r="BS47" s="473"/>
      <c r="BT47" s="473"/>
      <c r="BU47" s="473"/>
      <c r="BV47" s="473"/>
      <c r="BW47" s="474"/>
      <c r="BX47" s="484"/>
      <c r="BY47" s="154"/>
      <c r="BZ47" s="154"/>
      <c r="CA47" s="154"/>
      <c r="CB47" s="303"/>
      <c r="CC47" s="303"/>
      <c r="CD47" s="303"/>
      <c r="CE47" s="303"/>
    </row>
    <row r="48" spans="1:85" ht="6" customHeight="1" x14ac:dyDescent="0.15">
      <c r="B48" s="541"/>
      <c r="C48" s="542"/>
      <c r="D48" s="542"/>
      <c r="E48" s="542"/>
      <c r="F48" s="542"/>
      <c r="G48" s="524"/>
      <c r="H48" s="524"/>
      <c r="I48" s="524"/>
      <c r="J48" s="524"/>
      <c r="K48" s="524"/>
      <c r="L48" s="524"/>
      <c r="M48" s="524"/>
      <c r="N48" s="524"/>
      <c r="O48" s="524"/>
      <c r="P48" s="524"/>
      <c r="Q48" s="524"/>
      <c r="R48" s="524"/>
      <c r="S48" s="524"/>
      <c r="T48" s="525"/>
      <c r="U48" s="545"/>
      <c r="V48" s="164"/>
      <c r="W48" s="164"/>
      <c r="X48" s="801"/>
      <c r="Y48" s="520"/>
      <c r="Z48" s="520"/>
      <c r="AA48" s="520"/>
      <c r="AB48" s="272"/>
      <c r="AC48" s="524"/>
      <c r="AD48" s="524"/>
      <c r="AE48" s="524"/>
      <c r="AF48" s="524"/>
      <c r="AG48" s="525"/>
      <c r="AH48" s="527"/>
      <c r="AI48" s="528"/>
      <c r="AJ48" s="528"/>
      <c r="AK48" s="28"/>
      <c r="AL48" s="415"/>
      <c r="AM48" s="415"/>
      <c r="AN48" s="415"/>
      <c r="AO48" s="415"/>
      <c r="AP48" s="468"/>
      <c r="AQ48" s="468"/>
      <c r="AR48" s="468"/>
      <c r="AS48" s="468"/>
      <c r="AT48" s="468"/>
      <c r="AU48" s="468"/>
      <c r="AV48" s="468"/>
      <c r="AW48" s="468"/>
      <c r="AX48" s="468"/>
      <c r="AY48" s="468"/>
      <c r="AZ48" s="468"/>
      <c r="BA48" s="763"/>
      <c r="BB48" s="472"/>
      <c r="BC48" s="473"/>
      <c r="BD48" s="473"/>
      <c r="BE48" s="473"/>
      <c r="BF48" s="473"/>
      <c r="BG48" s="473"/>
      <c r="BH48" s="473"/>
      <c r="BI48" s="473"/>
      <c r="BJ48" s="473"/>
      <c r="BK48" s="473"/>
      <c r="BL48" s="473"/>
      <c r="BM48" s="473"/>
      <c r="BN48" s="473"/>
      <c r="BO48" s="473"/>
      <c r="BP48" s="473"/>
      <c r="BQ48" s="473"/>
      <c r="BR48" s="473"/>
      <c r="BS48" s="473"/>
      <c r="BT48" s="473"/>
      <c r="BU48" s="473"/>
      <c r="BV48" s="473"/>
      <c r="BW48" s="474"/>
      <c r="BX48" s="484"/>
      <c r="BY48" s="154"/>
      <c r="BZ48" s="154"/>
      <c r="CA48" s="154"/>
      <c r="CB48" s="486" t="s">
        <v>37</v>
      </c>
      <c r="CC48" s="487"/>
      <c r="CD48" s="487"/>
      <c r="CE48" s="488"/>
    </row>
    <row r="49" spans="2:83" ht="6" customHeight="1" x14ac:dyDescent="0.15">
      <c r="B49" s="547" t="s">
        <v>30</v>
      </c>
      <c r="C49" s="548"/>
      <c r="D49" s="548"/>
      <c r="E49" s="548"/>
      <c r="F49" s="548"/>
      <c r="G49" s="548"/>
      <c r="H49" s="548"/>
      <c r="I49" s="549"/>
      <c r="J49" s="529" t="s">
        <v>31</v>
      </c>
      <c r="K49" s="530"/>
      <c r="L49" s="530"/>
      <c r="M49" s="530"/>
      <c r="N49" s="530"/>
      <c r="O49" s="530"/>
      <c r="P49" s="530"/>
      <c r="Q49" s="530"/>
      <c r="R49" s="530"/>
      <c r="S49" s="530"/>
      <c r="T49" s="531"/>
      <c r="U49" s="545"/>
      <c r="V49" s="164"/>
      <c r="W49" s="164"/>
      <c r="X49" s="801"/>
      <c r="Y49" s="530" t="s">
        <v>33</v>
      </c>
      <c r="Z49" s="530"/>
      <c r="AA49" s="530"/>
      <c r="AB49" s="531"/>
      <c r="AC49" s="529" t="s">
        <v>31</v>
      </c>
      <c r="AD49" s="530"/>
      <c r="AE49" s="530"/>
      <c r="AF49" s="530"/>
      <c r="AG49" s="531"/>
      <c r="AH49" s="535"/>
      <c r="AI49" s="536"/>
      <c r="AJ49" s="536"/>
      <c r="AK49" s="537"/>
      <c r="AL49" s="478" t="s">
        <v>35</v>
      </c>
      <c r="AM49" s="479"/>
      <c r="AN49" s="479"/>
      <c r="AO49" s="479"/>
      <c r="AP49" s="479"/>
      <c r="AQ49" s="479"/>
      <c r="AR49" s="479"/>
      <c r="AS49" s="482"/>
      <c r="AT49" s="478" t="s">
        <v>36</v>
      </c>
      <c r="AU49" s="479"/>
      <c r="AV49" s="479"/>
      <c r="AW49" s="479"/>
      <c r="AX49" s="479"/>
      <c r="AY49" s="479"/>
      <c r="AZ49" s="479"/>
      <c r="BA49" s="482"/>
      <c r="BB49" s="472"/>
      <c r="BC49" s="473"/>
      <c r="BD49" s="473"/>
      <c r="BE49" s="473"/>
      <c r="BF49" s="473"/>
      <c r="BG49" s="473"/>
      <c r="BH49" s="473"/>
      <c r="BI49" s="473"/>
      <c r="BJ49" s="473"/>
      <c r="BK49" s="473"/>
      <c r="BL49" s="473"/>
      <c r="BM49" s="473"/>
      <c r="BN49" s="473"/>
      <c r="BO49" s="473"/>
      <c r="BP49" s="473"/>
      <c r="BQ49" s="473"/>
      <c r="BR49" s="473"/>
      <c r="BS49" s="473"/>
      <c r="BT49" s="473"/>
      <c r="BU49" s="473"/>
      <c r="BV49" s="473"/>
      <c r="BW49" s="474"/>
      <c r="BX49" s="484"/>
      <c r="BY49" s="154"/>
      <c r="BZ49" s="154"/>
      <c r="CA49" s="154"/>
      <c r="CB49" s="489"/>
      <c r="CC49" s="490"/>
      <c r="CD49" s="490"/>
      <c r="CE49" s="491"/>
    </row>
    <row r="50" spans="2:83" ht="8.25" customHeight="1" x14ac:dyDescent="0.15">
      <c r="B50" s="550"/>
      <c r="C50" s="551"/>
      <c r="D50" s="551"/>
      <c r="E50" s="551"/>
      <c r="F50" s="551"/>
      <c r="G50" s="551"/>
      <c r="H50" s="551"/>
      <c r="I50" s="552"/>
      <c r="J50" s="532"/>
      <c r="K50" s="533"/>
      <c r="L50" s="533"/>
      <c r="M50" s="533"/>
      <c r="N50" s="533"/>
      <c r="O50" s="533"/>
      <c r="P50" s="533"/>
      <c r="Q50" s="533"/>
      <c r="R50" s="533"/>
      <c r="S50" s="533"/>
      <c r="T50" s="534"/>
      <c r="U50" s="546"/>
      <c r="V50" s="346"/>
      <c r="W50" s="346"/>
      <c r="X50" s="497"/>
      <c r="Y50" s="533"/>
      <c r="Z50" s="533"/>
      <c r="AA50" s="533"/>
      <c r="AB50" s="534"/>
      <c r="AC50" s="532"/>
      <c r="AD50" s="533"/>
      <c r="AE50" s="533"/>
      <c r="AF50" s="533"/>
      <c r="AG50" s="534"/>
      <c r="AH50" s="271"/>
      <c r="AI50" s="272"/>
      <c r="AJ50" s="272"/>
      <c r="AK50" s="538"/>
      <c r="AL50" s="480"/>
      <c r="AM50" s="481"/>
      <c r="AN50" s="481"/>
      <c r="AO50" s="481"/>
      <c r="AP50" s="481"/>
      <c r="AQ50" s="481"/>
      <c r="AR50" s="481"/>
      <c r="AS50" s="483"/>
      <c r="AT50" s="480"/>
      <c r="AU50" s="481"/>
      <c r="AV50" s="481"/>
      <c r="AW50" s="481"/>
      <c r="AX50" s="481"/>
      <c r="AY50" s="481"/>
      <c r="AZ50" s="481"/>
      <c r="BA50" s="483"/>
      <c r="BB50" s="475"/>
      <c r="BC50" s="476"/>
      <c r="BD50" s="476"/>
      <c r="BE50" s="476"/>
      <c r="BF50" s="476"/>
      <c r="BG50" s="476"/>
      <c r="BH50" s="476"/>
      <c r="BI50" s="476"/>
      <c r="BJ50" s="476"/>
      <c r="BK50" s="476"/>
      <c r="BL50" s="476"/>
      <c r="BM50" s="476"/>
      <c r="BN50" s="476"/>
      <c r="BO50" s="476"/>
      <c r="BP50" s="476"/>
      <c r="BQ50" s="476"/>
      <c r="BR50" s="476"/>
      <c r="BS50" s="476"/>
      <c r="BT50" s="476"/>
      <c r="BU50" s="476"/>
      <c r="BV50" s="476"/>
      <c r="BW50" s="477"/>
      <c r="BX50" s="484"/>
      <c r="BY50" s="154"/>
      <c r="BZ50" s="154"/>
      <c r="CA50" s="154"/>
      <c r="CB50" s="492"/>
      <c r="CC50" s="493"/>
      <c r="CD50" s="493"/>
      <c r="CE50" s="494"/>
    </row>
    <row r="51" spans="2:83" ht="25.5" customHeight="1" x14ac:dyDescent="0.15">
      <c r="B51" s="764"/>
      <c r="C51" s="765"/>
      <c r="D51" s="765"/>
      <c r="E51" s="765"/>
      <c r="F51" s="765"/>
      <c r="G51" s="765"/>
      <c r="H51" s="765"/>
      <c r="I51" s="766"/>
      <c r="J51" s="767"/>
      <c r="K51" s="765"/>
      <c r="L51" s="765"/>
      <c r="M51" s="765"/>
      <c r="N51" s="765"/>
      <c r="O51" s="765"/>
      <c r="P51" s="765"/>
      <c r="Q51" s="765"/>
      <c r="R51" s="765"/>
      <c r="S51" s="765"/>
      <c r="T51" s="766"/>
      <c r="U51" s="768"/>
      <c r="V51" s="769"/>
      <c r="W51" s="769"/>
      <c r="X51" s="770"/>
      <c r="Y51" s="767"/>
      <c r="Z51" s="765"/>
      <c r="AA51" s="765"/>
      <c r="AB51" s="766"/>
      <c r="AC51" s="767"/>
      <c r="AD51" s="765"/>
      <c r="AE51" s="765"/>
      <c r="AF51" s="765"/>
      <c r="AG51" s="766"/>
      <c r="AH51" s="514"/>
      <c r="AI51" s="515"/>
      <c r="AJ51" s="515"/>
      <c r="AK51" s="516"/>
      <c r="AL51" s="771"/>
      <c r="AM51" s="772"/>
      <c r="AN51" s="772"/>
      <c r="AO51" s="772"/>
      <c r="AP51" s="772"/>
      <c r="AQ51" s="772"/>
      <c r="AR51" s="772"/>
      <c r="AS51" s="773"/>
      <c r="AT51" s="395"/>
      <c r="AU51" s="396"/>
      <c r="AV51" s="396"/>
      <c r="AW51" s="396"/>
      <c r="AX51" s="396"/>
      <c r="AY51" s="396"/>
      <c r="AZ51" s="396"/>
      <c r="BA51" s="774"/>
      <c r="BB51" s="784"/>
      <c r="BC51" s="785"/>
      <c r="BD51" s="785"/>
      <c r="BE51" s="785"/>
      <c r="BF51" s="785"/>
      <c r="BG51" s="785"/>
      <c r="BH51" s="785"/>
      <c r="BI51" s="785"/>
      <c r="BJ51" s="785"/>
      <c r="BK51" s="786"/>
      <c r="BL51" s="700"/>
      <c r="BM51" s="701"/>
      <c r="BN51" s="701"/>
      <c r="BO51" s="701"/>
      <c r="BP51" s="701"/>
      <c r="BQ51" s="701"/>
      <c r="BR51" s="701"/>
      <c r="BS51" s="701"/>
      <c r="BT51" s="701"/>
      <c r="BU51" s="701"/>
      <c r="BV51" s="701"/>
      <c r="BW51" s="709"/>
      <c r="BX51" s="484"/>
      <c r="BY51" s="154"/>
      <c r="BZ51" s="154"/>
      <c r="CA51" s="154"/>
      <c r="CB51" s="712"/>
      <c r="CC51" s="713"/>
      <c r="CD51" s="713"/>
      <c r="CE51" s="714"/>
    </row>
    <row r="52" spans="2:83" ht="14.25" customHeight="1" x14ac:dyDescent="0.15">
      <c r="B52" s="744"/>
      <c r="C52" s="730"/>
      <c r="D52" s="730"/>
      <c r="E52" s="730"/>
      <c r="F52" s="730"/>
      <c r="G52" s="730"/>
      <c r="H52" s="730"/>
      <c r="I52" s="731"/>
      <c r="J52" s="734"/>
      <c r="K52" s="730"/>
      <c r="L52" s="730"/>
      <c r="M52" s="730"/>
      <c r="N52" s="730"/>
      <c r="O52" s="730"/>
      <c r="P52" s="730"/>
      <c r="Q52" s="730"/>
      <c r="R52" s="730"/>
      <c r="S52" s="730"/>
      <c r="T52" s="731"/>
      <c r="U52" s="746"/>
      <c r="V52" s="747"/>
      <c r="W52" s="747"/>
      <c r="X52" s="748"/>
      <c r="Y52" s="730"/>
      <c r="Z52" s="730"/>
      <c r="AA52" s="730"/>
      <c r="AB52" s="731"/>
      <c r="AC52" s="734"/>
      <c r="AD52" s="730"/>
      <c r="AE52" s="730"/>
      <c r="AF52" s="730"/>
      <c r="AG52" s="731"/>
      <c r="AH52" s="571"/>
      <c r="AI52" s="572"/>
      <c r="AJ52" s="572"/>
      <c r="AK52" s="573"/>
      <c r="AL52" s="397"/>
      <c r="AM52" s="398"/>
      <c r="AN52" s="398"/>
      <c r="AO52" s="398"/>
      <c r="AP52" s="398"/>
      <c r="AQ52" s="398"/>
      <c r="AR52" s="398"/>
      <c r="AS52" s="399"/>
      <c r="AT52" s="775"/>
      <c r="AU52" s="776"/>
      <c r="AV52" s="776"/>
      <c r="AW52" s="776"/>
      <c r="AX52" s="776"/>
      <c r="AY52" s="776"/>
      <c r="AZ52" s="776"/>
      <c r="BA52" s="777"/>
      <c r="BB52" s="757"/>
      <c r="BC52" s="758"/>
      <c r="BD52" s="758"/>
      <c r="BE52" s="758"/>
      <c r="BF52" s="758"/>
      <c r="BG52" s="758"/>
      <c r="BH52" s="758"/>
      <c r="BI52" s="758"/>
      <c r="BJ52" s="758"/>
      <c r="BK52" s="759"/>
      <c r="BL52" s="757"/>
      <c r="BM52" s="758"/>
      <c r="BN52" s="758"/>
      <c r="BO52" s="758"/>
      <c r="BP52" s="758"/>
      <c r="BQ52" s="758"/>
      <c r="BR52" s="758"/>
      <c r="BS52" s="758"/>
      <c r="BT52" s="758"/>
      <c r="BU52" s="758"/>
      <c r="BV52" s="758"/>
      <c r="BW52" s="760"/>
      <c r="BX52" s="484"/>
      <c r="BY52" s="154"/>
      <c r="BZ52" s="154"/>
      <c r="CA52" s="154"/>
      <c r="CB52" s="715"/>
      <c r="CC52" s="716"/>
      <c r="CD52" s="716"/>
      <c r="CE52" s="717"/>
    </row>
    <row r="53" spans="2:83" ht="7.5" customHeight="1" x14ac:dyDescent="0.15">
      <c r="B53" s="753"/>
      <c r="C53" s="732"/>
      <c r="D53" s="732"/>
      <c r="E53" s="732"/>
      <c r="F53" s="732"/>
      <c r="G53" s="732"/>
      <c r="H53" s="732"/>
      <c r="I53" s="733"/>
      <c r="J53" s="752"/>
      <c r="K53" s="732"/>
      <c r="L53" s="732"/>
      <c r="M53" s="732"/>
      <c r="N53" s="732"/>
      <c r="O53" s="732"/>
      <c r="P53" s="732"/>
      <c r="Q53" s="732"/>
      <c r="R53" s="732"/>
      <c r="S53" s="732"/>
      <c r="T53" s="733"/>
      <c r="U53" s="754"/>
      <c r="V53" s="755"/>
      <c r="W53" s="755"/>
      <c r="X53" s="756"/>
      <c r="Y53" s="732"/>
      <c r="Z53" s="732"/>
      <c r="AA53" s="732"/>
      <c r="AB53" s="733"/>
      <c r="AC53" s="752"/>
      <c r="AD53" s="732"/>
      <c r="AE53" s="732"/>
      <c r="AF53" s="732"/>
      <c r="AG53" s="733"/>
      <c r="AH53" s="574"/>
      <c r="AI53" s="575"/>
      <c r="AJ53" s="575"/>
      <c r="AK53" s="576"/>
      <c r="AL53" s="400"/>
      <c r="AM53" s="401"/>
      <c r="AN53" s="401"/>
      <c r="AO53" s="401"/>
      <c r="AP53" s="401"/>
      <c r="AQ53" s="401"/>
      <c r="AR53" s="401"/>
      <c r="AS53" s="402"/>
      <c r="AT53" s="778"/>
      <c r="AU53" s="779"/>
      <c r="AV53" s="779"/>
      <c r="AW53" s="779"/>
      <c r="AX53" s="779"/>
      <c r="AY53" s="779"/>
      <c r="AZ53" s="779"/>
      <c r="BA53" s="780"/>
      <c r="BB53" s="706"/>
      <c r="BC53" s="707"/>
      <c r="BD53" s="707"/>
      <c r="BE53" s="707"/>
      <c r="BF53" s="707"/>
      <c r="BG53" s="707"/>
      <c r="BH53" s="707"/>
      <c r="BI53" s="707"/>
      <c r="BJ53" s="707"/>
      <c r="BK53" s="708"/>
      <c r="BL53" s="706"/>
      <c r="BM53" s="707"/>
      <c r="BN53" s="707"/>
      <c r="BO53" s="707"/>
      <c r="BP53" s="707"/>
      <c r="BQ53" s="707"/>
      <c r="BR53" s="707"/>
      <c r="BS53" s="707"/>
      <c r="BT53" s="707"/>
      <c r="BU53" s="707"/>
      <c r="BV53" s="707"/>
      <c r="BW53" s="711"/>
      <c r="BX53" s="484"/>
      <c r="BY53" s="154"/>
      <c r="BZ53" s="154"/>
      <c r="CA53" s="154"/>
      <c r="CB53" s="741"/>
      <c r="CC53" s="742"/>
      <c r="CD53" s="742"/>
      <c r="CE53" s="743"/>
    </row>
    <row r="54" spans="2:83" ht="5.25" customHeight="1" x14ac:dyDescent="0.15">
      <c r="B54" s="745"/>
      <c r="C54" s="736"/>
      <c r="D54" s="736"/>
      <c r="E54" s="736"/>
      <c r="F54" s="736"/>
      <c r="G54" s="736"/>
      <c r="H54" s="736"/>
      <c r="I54" s="737"/>
      <c r="J54" s="735"/>
      <c r="K54" s="736"/>
      <c r="L54" s="736"/>
      <c r="M54" s="736"/>
      <c r="N54" s="736"/>
      <c r="O54" s="736"/>
      <c r="P54" s="736"/>
      <c r="Q54" s="736"/>
      <c r="R54" s="736"/>
      <c r="S54" s="736"/>
      <c r="T54" s="737"/>
      <c r="U54" s="749"/>
      <c r="V54" s="750"/>
      <c r="W54" s="750"/>
      <c r="X54" s="751"/>
      <c r="Y54" s="736"/>
      <c r="Z54" s="736"/>
      <c r="AA54" s="736"/>
      <c r="AB54" s="737"/>
      <c r="AC54" s="735"/>
      <c r="AD54" s="736"/>
      <c r="AE54" s="736"/>
      <c r="AF54" s="736"/>
      <c r="AG54" s="737"/>
      <c r="AH54" s="577"/>
      <c r="AI54" s="578"/>
      <c r="AJ54" s="578"/>
      <c r="AK54" s="579"/>
      <c r="AL54" s="403"/>
      <c r="AM54" s="404"/>
      <c r="AN54" s="404"/>
      <c r="AO54" s="404"/>
      <c r="AP54" s="404"/>
      <c r="AQ54" s="404"/>
      <c r="AR54" s="404"/>
      <c r="AS54" s="405"/>
      <c r="AT54" s="781"/>
      <c r="AU54" s="782"/>
      <c r="AV54" s="782"/>
      <c r="AW54" s="782"/>
      <c r="AX54" s="782"/>
      <c r="AY54" s="782"/>
      <c r="AZ54" s="782"/>
      <c r="BA54" s="783"/>
      <c r="BB54" s="700"/>
      <c r="BC54" s="701"/>
      <c r="BD54" s="701"/>
      <c r="BE54" s="701"/>
      <c r="BF54" s="701"/>
      <c r="BG54" s="701"/>
      <c r="BH54" s="701"/>
      <c r="BI54" s="701"/>
      <c r="BJ54" s="701"/>
      <c r="BK54" s="702"/>
      <c r="BL54" s="700"/>
      <c r="BM54" s="701"/>
      <c r="BN54" s="701"/>
      <c r="BO54" s="701"/>
      <c r="BP54" s="701"/>
      <c r="BQ54" s="701"/>
      <c r="BR54" s="701"/>
      <c r="BS54" s="701"/>
      <c r="BT54" s="701"/>
      <c r="BU54" s="701"/>
      <c r="BV54" s="701"/>
      <c r="BW54" s="709"/>
      <c r="BX54" s="484"/>
      <c r="BY54" s="154"/>
      <c r="BZ54" s="154"/>
      <c r="CA54" s="154"/>
      <c r="CB54" s="712"/>
      <c r="CC54" s="713"/>
      <c r="CD54" s="713"/>
      <c r="CE54" s="714"/>
    </row>
    <row r="55" spans="2:83" ht="18" customHeight="1" x14ac:dyDescent="0.15">
      <c r="B55" s="744"/>
      <c r="C55" s="730"/>
      <c r="D55" s="730"/>
      <c r="E55" s="730"/>
      <c r="F55" s="730"/>
      <c r="G55" s="730"/>
      <c r="H55" s="730"/>
      <c r="I55" s="731"/>
      <c r="J55" s="734"/>
      <c r="K55" s="730"/>
      <c r="L55" s="730"/>
      <c r="M55" s="730"/>
      <c r="N55" s="730"/>
      <c r="O55" s="730"/>
      <c r="P55" s="730"/>
      <c r="Q55" s="730"/>
      <c r="R55" s="730"/>
      <c r="S55" s="730"/>
      <c r="T55" s="731"/>
      <c r="U55" s="746"/>
      <c r="V55" s="747"/>
      <c r="W55" s="747"/>
      <c r="X55" s="748"/>
      <c r="Y55" s="730"/>
      <c r="Z55" s="730"/>
      <c r="AA55" s="730"/>
      <c r="AB55" s="731"/>
      <c r="AC55" s="734"/>
      <c r="AD55" s="730"/>
      <c r="AE55" s="730"/>
      <c r="AF55" s="730"/>
      <c r="AG55" s="731"/>
      <c r="AH55" s="580"/>
      <c r="AI55" s="581"/>
      <c r="AJ55" s="581"/>
      <c r="AK55" s="582"/>
      <c r="AL55" s="721"/>
      <c r="AM55" s="722"/>
      <c r="AN55" s="722"/>
      <c r="AO55" s="722"/>
      <c r="AP55" s="722"/>
      <c r="AQ55" s="722"/>
      <c r="AR55" s="722"/>
      <c r="AS55" s="723"/>
      <c r="AT55" s="721"/>
      <c r="AU55" s="722"/>
      <c r="AV55" s="722"/>
      <c r="AW55" s="722"/>
      <c r="AX55" s="722"/>
      <c r="AY55" s="722"/>
      <c r="AZ55" s="722"/>
      <c r="BA55" s="723"/>
      <c r="BB55" s="703"/>
      <c r="BC55" s="704"/>
      <c r="BD55" s="704"/>
      <c r="BE55" s="704"/>
      <c r="BF55" s="704"/>
      <c r="BG55" s="704"/>
      <c r="BH55" s="704"/>
      <c r="BI55" s="704"/>
      <c r="BJ55" s="704"/>
      <c r="BK55" s="705"/>
      <c r="BL55" s="703"/>
      <c r="BM55" s="704"/>
      <c r="BN55" s="704"/>
      <c r="BO55" s="704"/>
      <c r="BP55" s="704"/>
      <c r="BQ55" s="704"/>
      <c r="BR55" s="704"/>
      <c r="BS55" s="704"/>
      <c r="BT55" s="704"/>
      <c r="BU55" s="704"/>
      <c r="BV55" s="704"/>
      <c r="BW55" s="710"/>
      <c r="BX55" s="484"/>
      <c r="BY55" s="154"/>
      <c r="BZ55" s="154"/>
      <c r="CA55" s="154"/>
      <c r="CB55" s="715"/>
      <c r="CC55" s="716"/>
      <c r="CD55" s="716"/>
      <c r="CE55" s="717"/>
    </row>
    <row r="56" spans="2:83" ht="12" customHeight="1" x14ac:dyDescent="0.15">
      <c r="B56" s="745"/>
      <c r="C56" s="736"/>
      <c r="D56" s="736"/>
      <c r="E56" s="736"/>
      <c r="F56" s="736"/>
      <c r="G56" s="736"/>
      <c r="H56" s="736"/>
      <c r="I56" s="737"/>
      <c r="J56" s="735"/>
      <c r="K56" s="736"/>
      <c r="L56" s="736"/>
      <c r="M56" s="736"/>
      <c r="N56" s="736"/>
      <c r="O56" s="736"/>
      <c r="P56" s="736"/>
      <c r="Q56" s="736"/>
      <c r="R56" s="736"/>
      <c r="S56" s="736"/>
      <c r="T56" s="737"/>
      <c r="U56" s="749"/>
      <c r="V56" s="750"/>
      <c r="W56" s="750"/>
      <c r="X56" s="751"/>
      <c r="Y56" s="736"/>
      <c r="Z56" s="736"/>
      <c r="AA56" s="736"/>
      <c r="AB56" s="737"/>
      <c r="AC56" s="735"/>
      <c r="AD56" s="736"/>
      <c r="AE56" s="736"/>
      <c r="AF56" s="736"/>
      <c r="AG56" s="737"/>
      <c r="AH56" s="583"/>
      <c r="AI56" s="584"/>
      <c r="AJ56" s="584"/>
      <c r="AK56" s="585"/>
      <c r="AL56" s="738"/>
      <c r="AM56" s="739"/>
      <c r="AN56" s="739"/>
      <c r="AO56" s="739"/>
      <c r="AP56" s="739"/>
      <c r="AQ56" s="739"/>
      <c r="AR56" s="739"/>
      <c r="AS56" s="740"/>
      <c r="AT56" s="738"/>
      <c r="AU56" s="739"/>
      <c r="AV56" s="739"/>
      <c r="AW56" s="739"/>
      <c r="AX56" s="739"/>
      <c r="AY56" s="739"/>
      <c r="AZ56" s="739"/>
      <c r="BA56" s="740"/>
      <c r="BB56" s="757"/>
      <c r="BC56" s="758"/>
      <c r="BD56" s="758"/>
      <c r="BE56" s="758"/>
      <c r="BF56" s="758"/>
      <c r="BG56" s="758"/>
      <c r="BH56" s="758"/>
      <c r="BI56" s="758"/>
      <c r="BJ56" s="758"/>
      <c r="BK56" s="759"/>
      <c r="BL56" s="757"/>
      <c r="BM56" s="758"/>
      <c r="BN56" s="758"/>
      <c r="BO56" s="758"/>
      <c r="BP56" s="758"/>
      <c r="BQ56" s="758"/>
      <c r="BR56" s="758"/>
      <c r="BS56" s="758"/>
      <c r="BT56" s="758"/>
      <c r="BU56" s="758"/>
      <c r="BV56" s="758"/>
      <c r="BW56" s="760"/>
      <c r="BX56" s="484"/>
      <c r="BY56" s="154"/>
      <c r="BZ56" s="154"/>
      <c r="CA56" s="154"/>
      <c r="CB56" s="715"/>
      <c r="CC56" s="716"/>
      <c r="CD56" s="716"/>
      <c r="CE56" s="717"/>
    </row>
    <row r="57" spans="2:83" ht="15" customHeight="1" x14ac:dyDescent="0.15">
      <c r="B57" s="744"/>
      <c r="C57" s="730"/>
      <c r="D57" s="730"/>
      <c r="E57" s="730"/>
      <c r="F57" s="730"/>
      <c r="G57" s="730"/>
      <c r="H57" s="730"/>
      <c r="I57" s="731"/>
      <c r="J57" s="734"/>
      <c r="K57" s="730"/>
      <c r="L57" s="730"/>
      <c r="M57" s="730"/>
      <c r="N57" s="730"/>
      <c r="O57" s="730"/>
      <c r="P57" s="730"/>
      <c r="Q57" s="730"/>
      <c r="R57" s="730"/>
      <c r="S57" s="730"/>
      <c r="T57" s="731"/>
      <c r="U57" s="746"/>
      <c r="V57" s="747"/>
      <c r="W57" s="747"/>
      <c r="X57" s="748"/>
      <c r="Y57" s="730"/>
      <c r="Z57" s="730"/>
      <c r="AA57" s="730"/>
      <c r="AB57" s="731"/>
      <c r="AC57" s="734"/>
      <c r="AD57" s="730"/>
      <c r="AE57" s="730"/>
      <c r="AF57" s="730"/>
      <c r="AG57" s="731"/>
      <c r="AH57" s="601"/>
      <c r="AI57" s="581"/>
      <c r="AJ57" s="581"/>
      <c r="AK57" s="582"/>
      <c r="AL57" s="721"/>
      <c r="AM57" s="722"/>
      <c r="AN57" s="722"/>
      <c r="AO57" s="722"/>
      <c r="AP57" s="722"/>
      <c r="AQ57" s="722"/>
      <c r="AR57" s="722"/>
      <c r="AS57" s="723"/>
      <c r="AT57" s="721"/>
      <c r="AU57" s="722"/>
      <c r="AV57" s="722"/>
      <c r="AW57" s="722"/>
      <c r="AX57" s="722"/>
      <c r="AY57" s="722"/>
      <c r="AZ57" s="722"/>
      <c r="BA57" s="723"/>
      <c r="BB57" s="706"/>
      <c r="BC57" s="707"/>
      <c r="BD57" s="707"/>
      <c r="BE57" s="707"/>
      <c r="BF57" s="707"/>
      <c r="BG57" s="707"/>
      <c r="BH57" s="707"/>
      <c r="BI57" s="707"/>
      <c r="BJ57" s="707"/>
      <c r="BK57" s="708"/>
      <c r="BL57" s="706"/>
      <c r="BM57" s="707"/>
      <c r="BN57" s="707"/>
      <c r="BO57" s="707"/>
      <c r="BP57" s="707"/>
      <c r="BQ57" s="707"/>
      <c r="BR57" s="707"/>
      <c r="BS57" s="707"/>
      <c r="BT57" s="707"/>
      <c r="BU57" s="707"/>
      <c r="BV57" s="707"/>
      <c r="BW57" s="711"/>
      <c r="BX57" s="484"/>
      <c r="BY57" s="154"/>
      <c r="BZ57" s="154"/>
      <c r="CA57" s="154"/>
      <c r="CB57" s="741"/>
      <c r="CC57" s="742"/>
      <c r="CD57" s="742"/>
      <c r="CE57" s="743"/>
    </row>
    <row r="58" spans="2:83" ht="14.25" customHeight="1" x14ac:dyDescent="0.15">
      <c r="B58" s="745"/>
      <c r="C58" s="736"/>
      <c r="D58" s="736"/>
      <c r="E58" s="736"/>
      <c r="F58" s="736"/>
      <c r="G58" s="736"/>
      <c r="H58" s="736"/>
      <c r="I58" s="737"/>
      <c r="J58" s="752"/>
      <c r="K58" s="732"/>
      <c r="L58" s="732"/>
      <c r="M58" s="732"/>
      <c r="N58" s="732"/>
      <c r="O58" s="732"/>
      <c r="P58" s="732"/>
      <c r="Q58" s="732"/>
      <c r="R58" s="732"/>
      <c r="S58" s="732"/>
      <c r="T58" s="733"/>
      <c r="U58" s="749"/>
      <c r="V58" s="750"/>
      <c r="W58" s="750"/>
      <c r="X58" s="751"/>
      <c r="Y58" s="732"/>
      <c r="Z58" s="732"/>
      <c r="AA58" s="732"/>
      <c r="AB58" s="733"/>
      <c r="AC58" s="735"/>
      <c r="AD58" s="736"/>
      <c r="AE58" s="736"/>
      <c r="AF58" s="736"/>
      <c r="AG58" s="737"/>
      <c r="AH58" s="602"/>
      <c r="AI58" s="603"/>
      <c r="AJ58" s="603"/>
      <c r="AK58" s="604"/>
      <c r="AL58" s="738"/>
      <c r="AM58" s="739"/>
      <c r="AN58" s="739"/>
      <c r="AO58" s="739"/>
      <c r="AP58" s="739"/>
      <c r="AQ58" s="739"/>
      <c r="AR58" s="739"/>
      <c r="AS58" s="740"/>
      <c r="AT58" s="738"/>
      <c r="AU58" s="739"/>
      <c r="AV58" s="739"/>
      <c r="AW58" s="739"/>
      <c r="AX58" s="739"/>
      <c r="AY58" s="739"/>
      <c r="AZ58" s="739"/>
      <c r="BA58" s="740"/>
      <c r="BB58" s="700"/>
      <c r="BC58" s="701"/>
      <c r="BD58" s="701"/>
      <c r="BE58" s="701"/>
      <c r="BF58" s="701"/>
      <c r="BG58" s="701"/>
      <c r="BH58" s="701"/>
      <c r="BI58" s="701"/>
      <c r="BJ58" s="701"/>
      <c r="BK58" s="702"/>
      <c r="BL58" s="700"/>
      <c r="BM58" s="701"/>
      <c r="BN58" s="701"/>
      <c r="BO58" s="701"/>
      <c r="BP58" s="701"/>
      <c r="BQ58" s="701"/>
      <c r="BR58" s="701"/>
      <c r="BS58" s="701"/>
      <c r="BT58" s="701"/>
      <c r="BU58" s="701"/>
      <c r="BV58" s="701"/>
      <c r="BW58" s="709"/>
      <c r="BX58" s="484"/>
      <c r="BY58" s="154"/>
      <c r="BZ58" s="154"/>
      <c r="CA58" s="154"/>
      <c r="CB58" s="712"/>
      <c r="CC58" s="713"/>
      <c r="CD58" s="713"/>
      <c r="CE58" s="714"/>
    </row>
    <row r="59" spans="2:83" ht="9.75" customHeight="1" x14ac:dyDescent="0.15">
      <c r="B59" s="586"/>
      <c r="C59" s="587"/>
      <c r="D59" s="587"/>
      <c r="E59" s="587"/>
      <c r="F59" s="587"/>
      <c r="G59" s="587"/>
      <c r="H59" s="587"/>
      <c r="I59" s="588"/>
      <c r="J59" s="304">
        <f>INT(SUM(J51:J57)/1000)</f>
        <v>0</v>
      </c>
      <c r="K59" s="305"/>
      <c r="L59" s="305"/>
      <c r="M59" s="305"/>
      <c r="N59" s="305"/>
      <c r="O59" s="305"/>
      <c r="P59" s="305"/>
      <c r="Q59" s="305"/>
      <c r="R59" s="305"/>
      <c r="S59" s="305"/>
      <c r="T59" s="306"/>
      <c r="U59" s="620" t="s">
        <v>38</v>
      </c>
      <c r="V59" s="621"/>
      <c r="W59" s="621"/>
      <c r="X59" s="622"/>
      <c r="Y59" s="721">
        <f>AC59+AI43</f>
        <v>0</v>
      </c>
      <c r="Z59" s="722"/>
      <c r="AA59" s="722"/>
      <c r="AB59" s="723"/>
      <c r="AC59" s="605">
        <f>INT(SUM(AC51:AC57)/1000)</f>
        <v>0</v>
      </c>
      <c r="AD59" s="606"/>
      <c r="AE59" s="606"/>
      <c r="AF59" s="606"/>
      <c r="AG59" s="607"/>
      <c r="AH59" s="620" t="s">
        <v>38</v>
      </c>
      <c r="AI59" s="621"/>
      <c r="AJ59" s="621"/>
      <c r="AK59" s="622"/>
      <c r="AL59" s="595">
        <f>INT(SUM(AL55:AL57)/1000)</f>
        <v>0</v>
      </c>
      <c r="AM59" s="596"/>
      <c r="AN59" s="596"/>
      <c r="AO59" s="596"/>
      <c r="AP59" s="596"/>
      <c r="AQ59" s="596"/>
      <c r="AR59" s="596"/>
      <c r="AS59" s="599"/>
      <c r="AT59" s="595">
        <f>INT(SUM(AT55,AT57)/1000)</f>
        <v>0</v>
      </c>
      <c r="AU59" s="596"/>
      <c r="AV59" s="596"/>
      <c r="AW59" s="596"/>
      <c r="AX59" s="596"/>
      <c r="AY59" s="596"/>
      <c r="AZ59" s="596"/>
      <c r="BA59" s="599"/>
      <c r="BB59" s="703"/>
      <c r="BC59" s="704"/>
      <c r="BD59" s="704"/>
      <c r="BE59" s="704"/>
      <c r="BF59" s="704"/>
      <c r="BG59" s="704"/>
      <c r="BH59" s="704"/>
      <c r="BI59" s="704"/>
      <c r="BJ59" s="704"/>
      <c r="BK59" s="705"/>
      <c r="BL59" s="703"/>
      <c r="BM59" s="704"/>
      <c r="BN59" s="704"/>
      <c r="BO59" s="704"/>
      <c r="BP59" s="704"/>
      <c r="BQ59" s="704"/>
      <c r="BR59" s="704"/>
      <c r="BS59" s="704"/>
      <c r="BT59" s="704"/>
      <c r="BU59" s="704"/>
      <c r="BV59" s="704"/>
      <c r="BW59" s="710"/>
      <c r="BX59" s="484"/>
      <c r="BY59" s="154"/>
      <c r="BZ59" s="154"/>
      <c r="CA59" s="154"/>
      <c r="CB59" s="715"/>
      <c r="CC59" s="716"/>
      <c r="CD59" s="716"/>
      <c r="CE59" s="717"/>
    </row>
    <row r="60" spans="2:83" ht="22.5" customHeight="1" thickBot="1" x14ac:dyDescent="0.2">
      <c r="B60" s="589"/>
      <c r="C60" s="590"/>
      <c r="D60" s="590"/>
      <c r="E60" s="590"/>
      <c r="F60" s="590"/>
      <c r="G60" s="590"/>
      <c r="H60" s="590"/>
      <c r="I60" s="591"/>
      <c r="J60" s="307"/>
      <c r="K60" s="308"/>
      <c r="L60" s="308"/>
      <c r="M60" s="308"/>
      <c r="N60" s="308"/>
      <c r="O60" s="308"/>
      <c r="P60" s="308"/>
      <c r="Q60" s="308"/>
      <c r="R60" s="308"/>
      <c r="S60" s="308"/>
      <c r="T60" s="309"/>
      <c r="U60" s="623"/>
      <c r="V60" s="490"/>
      <c r="W60" s="490"/>
      <c r="X60" s="624"/>
      <c r="Y60" s="724"/>
      <c r="Z60" s="725"/>
      <c r="AA60" s="725"/>
      <c r="AB60" s="726"/>
      <c r="AC60" s="608"/>
      <c r="AD60" s="609"/>
      <c r="AE60" s="609"/>
      <c r="AF60" s="609"/>
      <c r="AG60" s="610"/>
      <c r="AH60" s="623"/>
      <c r="AI60" s="490"/>
      <c r="AJ60" s="490"/>
      <c r="AK60" s="624"/>
      <c r="AL60" s="597"/>
      <c r="AM60" s="598"/>
      <c r="AN60" s="598"/>
      <c r="AO60" s="598"/>
      <c r="AP60" s="598"/>
      <c r="AQ60" s="598"/>
      <c r="AR60" s="598"/>
      <c r="AS60" s="600"/>
      <c r="AT60" s="597"/>
      <c r="AU60" s="598"/>
      <c r="AV60" s="598"/>
      <c r="AW60" s="598"/>
      <c r="AX60" s="598"/>
      <c r="AY60" s="598"/>
      <c r="AZ60" s="598"/>
      <c r="BA60" s="600"/>
      <c r="BB60" s="706"/>
      <c r="BC60" s="707"/>
      <c r="BD60" s="707"/>
      <c r="BE60" s="707"/>
      <c r="BF60" s="707"/>
      <c r="BG60" s="707"/>
      <c r="BH60" s="707"/>
      <c r="BI60" s="707"/>
      <c r="BJ60" s="707"/>
      <c r="BK60" s="708"/>
      <c r="BL60" s="706"/>
      <c r="BM60" s="707"/>
      <c r="BN60" s="707"/>
      <c r="BO60" s="707"/>
      <c r="BP60" s="707"/>
      <c r="BQ60" s="707"/>
      <c r="BR60" s="707"/>
      <c r="BS60" s="707"/>
      <c r="BT60" s="707"/>
      <c r="BU60" s="707"/>
      <c r="BV60" s="707"/>
      <c r="BW60" s="711"/>
      <c r="BX60" s="484"/>
      <c r="BY60" s="154"/>
      <c r="BZ60" s="154"/>
      <c r="CA60" s="154"/>
      <c r="CB60" s="718"/>
      <c r="CC60" s="719"/>
      <c r="CD60" s="719"/>
      <c r="CE60" s="720"/>
    </row>
    <row r="61" spans="2:83" ht="18.75" customHeight="1" thickBot="1" x14ac:dyDescent="0.2">
      <c r="B61" s="592"/>
      <c r="C61" s="593"/>
      <c r="D61" s="593"/>
      <c r="E61" s="593"/>
      <c r="F61" s="593"/>
      <c r="G61" s="593"/>
      <c r="H61" s="593"/>
      <c r="I61" s="594"/>
      <c r="J61" s="614"/>
      <c r="K61" s="615"/>
      <c r="L61" s="615"/>
      <c r="M61" s="615"/>
      <c r="N61" s="615"/>
      <c r="O61" s="615"/>
      <c r="P61" s="615"/>
      <c r="Q61" s="615"/>
      <c r="R61" s="615"/>
      <c r="S61" s="615"/>
      <c r="T61" s="616"/>
      <c r="U61" s="625"/>
      <c r="V61" s="626"/>
      <c r="W61" s="626"/>
      <c r="X61" s="627"/>
      <c r="Y61" s="727"/>
      <c r="Z61" s="728"/>
      <c r="AA61" s="728"/>
      <c r="AB61" s="729"/>
      <c r="AC61" s="611"/>
      <c r="AD61" s="612"/>
      <c r="AE61" s="612"/>
      <c r="AF61" s="612"/>
      <c r="AG61" s="613"/>
      <c r="AH61" s="625"/>
      <c r="AI61" s="626"/>
      <c r="AJ61" s="626"/>
      <c r="AK61" s="627"/>
      <c r="AL61" s="508" t="str">
        <f>IF((AL55+AL57)&gt;0,"","前年度と同額")</f>
        <v>前年度と同額</v>
      </c>
      <c r="AM61" s="628"/>
      <c r="AN61" s="628"/>
      <c r="AO61" s="628"/>
      <c r="AP61" s="628"/>
      <c r="AQ61" s="628"/>
      <c r="AR61" s="628"/>
      <c r="AS61" s="629"/>
      <c r="AT61" s="508" t="str">
        <f>IF((AT55+AT57)&gt;0,"","前年度と同額")</f>
        <v>前年度と同額</v>
      </c>
      <c r="AU61" s="628"/>
      <c r="AV61" s="628"/>
      <c r="AW61" s="628"/>
      <c r="AX61" s="628"/>
      <c r="AY61" s="628"/>
      <c r="AZ61" s="628"/>
      <c r="BA61" s="698"/>
      <c r="BB61" s="699"/>
      <c r="BC61" s="618"/>
      <c r="BD61" s="618"/>
      <c r="BE61" s="618"/>
      <c r="BF61" s="618"/>
      <c r="BG61" s="618"/>
      <c r="BH61" s="618"/>
      <c r="BI61" s="618"/>
      <c r="BJ61" s="618"/>
      <c r="BK61" s="618"/>
      <c r="BL61" s="618"/>
      <c r="BM61" s="618"/>
      <c r="BN61" s="618"/>
      <c r="BO61" s="618"/>
      <c r="BP61" s="618"/>
      <c r="BQ61" s="618"/>
      <c r="BR61" s="618"/>
      <c r="BS61" s="618"/>
      <c r="BT61" s="618"/>
      <c r="BU61" s="618"/>
      <c r="BV61" s="618"/>
      <c r="BW61" s="619"/>
      <c r="CB61" s="199" t="s">
        <v>107</v>
      </c>
      <c r="CC61" s="200"/>
      <c r="CD61" s="200"/>
      <c r="CE61" s="201"/>
    </row>
    <row r="67" spans="36:36" x14ac:dyDescent="0.15">
      <c r="AJ67" s="14"/>
    </row>
  </sheetData>
  <sheetProtection selectLockedCells="1"/>
  <mergeCells count="479">
    <mergeCell ref="F26:G26"/>
    <mergeCell ref="F27:G27"/>
    <mergeCell ref="F28:G28"/>
    <mergeCell ref="F29:G29"/>
    <mergeCell ref="F30:G30"/>
    <mergeCell ref="F31:G31"/>
    <mergeCell ref="F32:G32"/>
    <mergeCell ref="F33:G33"/>
    <mergeCell ref="F34:G34"/>
    <mergeCell ref="F35:G35"/>
    <mergeCell ref="F36:G36"/>
    <mergeCell ref="F37:G37"/>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F22:BS22"/>
    <mergeCell ref="BT22:CE25"/>
    <mergeCell ref="H23:S25"/>
    <mergeCell ref="T23:Y25"/>
    <mergeCell ref="Z23:AD25"/>
    <mergeCell ref="AE23:AM25"/>
    <mergeCell ref="AX23:BE25"/>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BF23:BS25"/>
    <mergeCell ref="H22:S22"/>
    <mergeCell ref="T22:Y22"/>
    <mergeCell ref="Z22:AD22"/>
    <mergeCell ref="AE22:AM22"/>
    <mergeCell ref="AO22:AW25"/>
    <mergeCell ref="AX22:BE22"/>
    <mergeCell ref="H27:K27"/>
    <mergeCell ref="L27:S27"/>
    <mergeCell ref="T27:V27"/>
    <mergeCell ref="W27:Y27"/>
    <mergeCell ref="AB26:AD26"/>
    <mergeCell ref="AE26:AH26"/>
    <mergeCell ref="AI26:AM26"/>
    <mergeCell ref="AO26:AP26"/>
    <mergeCell ref="H26:K26"/>
    <mergeCell ref="L26:S26"/>
    <mergeCell ref="T26:V26"/>
    <mergeCell ref="W26:Y26"/>
    <mergeCell ref="Z26:AA26"/>
    <mergeCell ref="AN20:AN46"/>
    <mergeCell ref="Z27:AA27"/>
    <mergeCell ref="AB27:AD27"/>
    <mergeCell ref="AE27:AH27"/>
    <mergeCell ref="AI27:AM27"/>
    <mergeCell ref="AO27:AP27"/>
    <mergeCell ref="AB41:AD46"/>
    <mergeCell ref="AE41:AH42"/>
    <mergeCell ref="AI41:AM42"/>
    <mergeCell ref="BA28:BE28"/>
    <mergeCell ref="BF28:BJ28"/>
    <mergeCell ref="BK28:BS28"/>
    <mergeCell ref="BT28:BX28"/>
    <mergeCell ref="AE29:AH29"/>
    <mergeCell ref="AI29:AM29"/>
    <mergeCell ref="AO29:AP29"/>
    <mergeCell ref="AQ29:AW29"/>
    <mergeCell ref="BA30:BE30"/>
    <mergeCell ref="BF30:BJ30"/>
    <mergeCell ref="BK30:BS30"/>
    <mergeCell ref="BT30:BX30"/>
    <mergeCell ref="AE31:AH31"/>
    <mergeCell ref="AI31:AM31"/>
    <mergeCell ref="AO31:AP31"/>
    <mergeCell ref="AQ31:AW31"/>
    <mergeCell ref="BA32:BE32"/>
    <mergeCell ref="BF32:BJ32"/>
    <mergeCell ref="BK32:BS32"/>
    <mergeCell ref="BY28:CE28"/>
    <mergeCell ref="AQ28:AW28"/>
    <mergeCell ref="AX28:AZ28"/>
    <mergeCell ref="H29:K29"/>
    <mergeCell ref="L29:S29"/>
    <mergeCell ref="T29:V29"/>
    <mergeCell ref="W29:Y29"/>
    <mergeCell ref="AB28:AD28"/>
    <mergeCell ref="AE28:AH28"/>
    <mergeCell ref="AI28:AM28"/>
    <mergeCell ref="AO28:AP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BY30:CE30"/>
    <mergeCell ref="H31:K31"/>
    <mergeCell ref="L31:S31"/>
    <mergeCell ref="T31:V31"/>
    <mergeCell ref="W31:Y31"/>
    <mergeCell ref="AB30:AD30"/>
    <mergeCell ref="AE30:AH30"/>
    <mergeCell ref="AI30:AM30"/>
    <mergeCell ref="AO30:AP30"/>
    <mergeCell ref="AQ30:AW30"/>
    <mergeCell ref="AX30:AZ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BT32:BX32"/>
    <mergeCell ref="BY32:CE32"/>
    <mergeCell ref="H33:K33"/>
    <mergeCell ref="L33:S33"/>
    <mergeCell ref="T33:V33"/>
    <mergeCell ref="W33:Y33"/>
    <mergeCell ref="AB32:AD32"/>
    <mergeCell ref="AE32:AH32"/>
    <mergeCell ref="AI32:AM32"/>
    <mergeCell ref="AO32:AP32"/>
    <mergeCell ref="AQ32:AW32"/>
    <mergeCell ref="AX32:AZ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H35:K35"/>
    <mergeCell ref="L35:S35"/>
    <mergeCell ref="T35:V35"/>
    <mergeCell ref="W35:Y35"/>
    <mergeCell ref="AB34:AD34"/>
    <mergeCell ref="AE34:AH34"/>
    <mergeCell ref="AI34:AM34"/>
    <mergeCell ref="AO34:AP34"/>
    <mergeCell ref="AQ34:AW34"/>
    <mergeCell ref="AX34:AZ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AX36:AZ36"/>
    <mergeCell ref="H37:K37"/>
    <mergeCell ref="L37:S37"/>
    <mergeCell ref="T37:V37"/>
    <mergeCell ref="W37:Y37"/>
    <mergeCell ref="AB36:AD36"/>
    <mergeCell ref="AE36:AH36"/>
    <mergeCell ref="AI36:AM36"/>
    <mergeCell ref="AO36:AP36"/>
    <mergeCell ref="AQ36:AW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W39:Y39"/>
    <mergeCell ref="AB38:AD38"/>
    <mergeCell ref="AE38:AH38"/>
    <mergeCell ref="AI38:AM38"/>
    <mergeCell ref="AO38:AP38"/>
    <mergeCell ref="F38:G38"/>
    <mergeCell ref="H38:K38"/>
    <mergeCell ref="L38:S38"/>
    <mergeCell ref="T38:V38"/>
    <mergeCell ref="W38:Y38"/>
    <mergeCell ref="Z38:AA38"/>
    <mergeCell ref="AO39:AP39"/>
    <mergeCell ref="BY42:CE44"/>
    <mergeCell ref="Z41:AA46"/>
    <mergeCell ref="BY40:CE40"/>
    <mergeCell ref="AQ40:AW40"/>
    <mergeCell ref="AX40:AZ40"/>
    <mergeCell ref="AQ41:AW46"/>
    <mergeCell ref="BA38:BE38"/>
    <mergeCell ref="BF38:BJ38"/>
    <mergeCell ref="BK38:BS38"/>
    <mergeCell ref="BT38:BX38"/>
    <mergeCell ref="BY38:CE38"/>
    <mergeCell ref="AQ38:AW38"/>
    <mergeCell ref="AX38:AZ38"/>
    <mergeCell ref="AX39:AZ39"/>
    <mergeCell ref="BA39:BE39"/>
    <mergeCell ref="BA40:BE40"/>
    <mergeCell ref="BF39:BJ39"/>
    <mergeCell ref="BK39:BS39"/>
    <mergeCell ref="BT39:BX39"/>
    <mergeCell ref="BY39:CE39"/>
    <mergeCell ref="Z39:AA39"/>
    <mergeCell ref="AB39:AD39"/>
    <mergeCell ref="AE39:AH39"/>
    <mergeCell ref="AI39:AM39"/>
    <mergeCell ref="AQ39:AW39"/>
    <mergeCell ref="B41:G46"/>
    <mergeCell ref="H41:K46"/>
    <mergeCell ref="L41:S46"/>
    <mergeCell ref="T41:V46"/>
    <mergeCell ref="W41:Y46"/>
    <mergeCell ref="AB40:AD40"/>
    <mergeCell ref="AE40:AH40"/>
    <mergeCell ref="AI40:AM40"/>
    <mergeCell ref="AO40:AP40"/>
    <mergeCell ref="F40:G40"/>
    <mergeCell ref="H40:K40"/>
    <mergeCell ref="L40:S40"/>
    <mergeCell ref="T40:V40"/>
    <mergeCell ref="W40:Y40"/>
    <mergeCell ref="Z40:AA40"/>
    <mergeCell ref="AO41:AP46"/>
    <mergeCell ref="AE43:AH46"/>
    <mergeCell ref="AI43:AM44"/>
    <mergeCell ref="AI45:AM46"/>
    <mergeCell ref="F39:G39"/>
    <mergeCell ref="H39:K39"/>
    <mergeCell ref="L39:S39"/>
    <mergeCell ref="T39:V39"/>
    <mergeCell ref="BL51:BW53"/>
    <mergeCell ref="CB51:CE53"/>
    <mergeCell ref="BF40:BJ40"/>
    <mergeCell ref="BK40:BS40"/>
    <mergeCell ref="BT40:BX40"/>
    <mergeCell ref="BF45:CE46"/>
    <mergeCell ref="B47:D48"/>
    <mergeCell ref="E47:F48"/>
    <mergeCell ref="G47:T48"/>
    <mergeCell ref="U47:X50"/>
    <mergeCell ref="Y47:AA48"/>
    <mergeCell ref="AB47:AB48"/>
    <mergeCell ref="AC47:AG48"/>
    <mergeCell ref="AH47:AJ48"/>
    <mergeCell ref="AL47:AO48"/>
    <mergeCell ref="AX41:AZ46"/>
    <mergeCell ref="BA41:BE46"/>
    <mergeCell ref="BF41:BJ41"/>
    <mergeCell ref="BK41:BS41"/>
    <mergeCell ref="BT41:BX41"/>
    <mergeCell ref="BY41:CE41"/>
    <mergeCell ref="BF42:BJ44"/>
    <mergeCell ref="BK42:BS44"/>
    <mergeCell ref="BT42:BX44"/>
    <mergeCell ref="BB54:BK57"/>
    <mergeCell ref="BL54:BW57"/>
    <mergeCell ref="AP47:BA48"/>
    <mergeCell ref="BB47:BW50"/>
    <mergeCell ref="BX47:CA60"/>
    <mergeCell ref="CB47:CE47"/>
    <mergeCell ref="CB48:CE50"/>
    <mergeCell ref="B49:I50"/>
    <mergeCell ref="J49:T50"/>
    <mergeCell ref="Y49:AB50"/>
    <mergeCell ref="AC49:AG50"/>
    <mergeCell ref="AH49:AK50"/>
    <mergeCell ref="AL49:AS50"/>
    <mergeCell ref="AT49:BA50"/>
    <mergeCell ref="B51:I51"/>
    <mergeCell ref="J51:T51"/>
    <mergeCell ref="U51:X51"/>
    <mergeCell ref="Y51:AB51"/>
    <mergeCell ref="AC51:AG51"/>
    <mergeCell ref="AH51:AK51"/>
    <mergeCell ref="AL51:AS51"/>
    <mergeCell ref="AT51:BA51"/>
    <mergeCell ref="AT52:BA54"/>
    <mergeCell ref="BB51:BK53"/>
    <mergeCell ref="Y55:AB56"/>
    <mergeCell ref="AC55:AG56"/>
    <mergeCell ref="AH55:AK56"/>
    <mergeCell ref="AL55:AS56"/>
    <mergeCell ref="AT55:BA56"/>
    <mergeCell ref="B57:I58"/>
    <mergeCell ref="J57:T58"/>
    <mergeCell ref="U57:X58"/>
    <mergeCell ref="B52:I54"/>
    <mergeCell ref="J52:T54"/>
    <mergeCell ref="U52:X54"/>
    <mergeCell ref="Y52:AB54"/>
    <mergeCell ref="AC52:AG54"/>
    <mergeCell ref="AH52:AK54"/>
    <mergeCell ref="AL52:AS54"/>
    <mergeCell ref="AT59:BA60"/>
    <mergeCell ref="AL61:AS61"/>
    <mergeCell ref="AT61:BA61"/>
    <mergeCell ref="BB61:BW61"/>
    <mergeCell ref="CB61:CE61"/>
    <mergeCell ref="BB58:BK60"/>
    <mergeCell ref="BL58:BW60"/>
    <mergeCell ref="CB58:CE60"/>
    <mergeCell ref="B59:I61"/>
    <mergeCell ref="J59:T61"/>
    <mergeCell ref="U59:X61"/>
    <mergeCell ref="Y59:AB61"/>
    <mergeCell ref="AC59:AG61"/>
    <mergeCell ref="AH59:AK61"/>
    <mergeCell ref="AL59:AS60"/>
    <mergeCell ref="Y57:AB58"/>
    <mergeCell ref="AC57:AG58"/>
    <mergeCell ref="AH57:AK58"/>
    <mergeCell ref="AL57:AS58"/>
    <mergeCell ref="AT57:BA58"/>
    <mergeCell ref="CB54:CE57"/>
    <mergeCell ref="B55:I56"/>
    <mergeCell ref="J55:T56"/>
    <mergeCell ref="U55:X56"/>
  </mergeCells>
  <phoneticPr fontId="1"/>
  <printOptions horizontalCentered="1" verticalCentered="1"/>
  <pageMargins left="0" right="0" top="0" bottom="0" header="0.31496062992125984" footer="0.31496062992125984"/>
  <pageSetup paperSize="9" scale="7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A315F-8064-481F-B75B-172229DFF9DF}">
  <sheetPr>
    <pageSetUpPr fitToPage="1"/>
  </sheetPr>
  <dimension ref="A1:CG67"/>
  <sheetViews>
    <sheetView showGridLines="0" showZeros="0" view="pageBreakPreview" topLeftCell="A16" zoomScaleNormal="100" zoomScaleSheetLayoutView="100" workbookViewId="0">
      <selection activeCell="CG25" sqref="CG25"/>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154"/>
      <c r="C2" s="154"/>
      <c r="D2" s="154"/>
      <c r="E2" s="154"/>
      <c r="F2" s="154"/>
      <c r="G2" s="154"/>
      <c r="H2" s="154"/>
      <c r="I2" s="154"/>
      <c r="J2" s="154"/>
      <c r="K2" s="154"/>
      <c r="L2" s="154"/>
      <c r="M2" s="154"/>
      <c r="N2" s="154"/>
      <c r="O2" s="154"/>
      <c r="P2" s="154"/>
      <c r="Q2" s="154"/>
      <c r="R2" s="154"/>
      <c r="S2" s="154"/>
      <c r="T2" s="154"/>
      <c r="U2" s="154"/>
      <c r="V2" s="154"/>
      <c r="W2" s="154"/>
      <c r="X2" s="154"/>
      <c r="Y2" s="197" t="s">
        <v>1</v>
      </c>
      <c r="Z2" s="197"/>
      <c r="AA2" s="197"/>
      <c r="AB2" s="197"/>
      <c r="AC2" s="197"/>
      <c r="AD2" s="197"/>
      <c r="AE2" s="197"/>
      <c r="AF2" s="197"/>
      <c r="AG2" s="197"/>
      <c r="AH2" s="197"/>
      <c r="AI2" s="197"/>
      <c r="AJ2" s="197"/>
      <c r="AK2" s="197"/>
      <c r="AL2" s="197"/>
      <c r="AM2" s="197"/>
      <c r="AN2" s="197"/>
      <c r="AO2" s="197"/>
      <c r="AP2" s="197"/>
      <c r="AQ2" s="164" t="s">
        <v>124</v>
      </c>
      <c r="AR2" s="164"/>
      <c r="AS2" s="164"/>
      <c r="AT2" s="164"/>
      <c r="AU2" s="16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row>
    <row r="3" spans="2:84" ht="14.25" customHeight="1" x14ac:dyDescent="0.15">
      <c r="B3" s="198" t="s">
        <v>0</v>
      </c>
      <c r="C3" s="198"/>
      <c r="D3" s="198"/>
      <c r="E3" s="198"/>
      <c r="F3" s="198"/>
      <c r="G3" s="198"/>
      <c r="H3" s="198"/>
      <c r="I3" s="198"/>
      <c r="J3" s="154"/>
      <c r="K3" s="154"/>
      <c r="L3" s="154"/>
      <c r="M3" s="154"/>
      <c r="N3" s="154"/>
      <c r="O3" s="154"/>
      <c r="P3" s="154"/>
      <c r="Q3" s="154"/>
      <c r="R3" s="154"/>
      <c r="S3" s="154"/>
      <c r="T3" s="154"/>
      <c r="U3" s="154"/>
      <c r="V3" s="154"/>
      <c r="W3" s="154"/>
      <c r="X3" s="154"/>
      <c r="Y3" s="197"/>
      <c r="Z3" s="197"/>
      <c r="AA3" s="197"/>
      <c r="AB3" s="197"/>
      <c r="AC3" s="197"/>
      <c r="AD3" s="197"/>
      <c r="AE3" s="197"/>
      <c r="AF3" s="197"/>
      <c r="AG3" s="197"/>
      <c r="AH3" s="197"/>
      <c r="AI3" s="197"/>
      <c r="AJ3" s="197"/>
      <c r="AK3" s="197"/>
      <c r="AL3" s="197"/>
      <c r="AM3" s="197"/>
      <c r="AN3" s="197"/>
      <c r="AO3" s="197"/>
      <c r="AP3" s="197"/>
      <c r="AQ3" s="164"/>
      <c r="AR3" s="164"/>
      <c r="AS3" s="164"/>
      <c r="AT3" s="164"/>
      <c r="AU3" s="16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row>
    <row r="4" spans="2:84" ht="6" customHeight="1" thickBot="1" x14ac:dyDescent="0.2">
      <c r="B4" s="154"/>
      <c r="C4" s="154"/>
      <c r="D4" s="154"/>
      <c r="E4" s="154"/>
      <c r="F4" s="154"/>
      <c r="G4" s="154"/>
      <c r="H4" s="154"/>
      <c r="I4" s="154"/>
      <c r="J4" s="154"/>
      <c r="K4" s="154"/>
      <c r="L4" s="154"/>
      <c r="M4" s="154"/>
      <c r="N4" s="154"/>
      <c r="O4" s="154"/>
      <c r="P4" s="154"/>
      <c r="Q4" s="154"/>
      <c r="R4" s="154"/>
      <c r="S4" s="154"/>
      <c r="T4" s="154"/>
      <c r="U4" s="154"/>
      <c r="V4" s="154"/>
      <c r="W4" s="154"/>
      <c r="X4" s="154"/>
      <c r="Y4" s="197"/>
      <c r="Z4" s="197"/>
      <c r="AA4" s="197"/>
      <c r="AB4" s="197"/>
      <c r="AC4" s="197"/>
      <c r="AD4" s="197"/>
      <c r="AE4" s="197"/>
      <c r="AF4" s="197"/>
      <c r="AG4" s="197"/>
      <c r="AH4" s="197"/>
      <c r="AI4" s="197"/>
      <c r="AJ4" s="197"/>
      <c r="AK4" s="197"/>
      <c r="AL4" s="197"/>
      <c r="AM4" s="197"/>
      <c r="AN4" s="197"/>
      <c r="AO4" s="197"/>
      <c r="AP4" s="197"/>
      <c r="AQ4" s="164"/>
      <c r="AR4" s="164"/>
      <c r="AS4" s="164"/>
      <c r="AT4" s="164"/>
      <c r="AU4" s="16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row>
    <row r="5" spans="2:84" ht="13.5" customHeight="1" thickTop="1" thickBot="1" x14ac:dyDescent="0.2">
      <c r="B5" s="8" t="s">
        <v>40</v>
      </c>
      <c r="C5" s="13"/>
      <c r="D5" s="13"/>
      <c r="E5" s="218" t="s">
        <v>3</v>
      </c>
      <c r="F5" s="219"/>
      <c r="G5" s="222" t="s">
        <v>4</v>
      </c>
      <c r="H5" s="223"/>
      <c r="I5" s="218" t="s">
        <v>5</v>
      </c>
      <c r="J5" s="226"/>
      <c r="K5" s="219"/>
      <c r="L5" s="228" t="s">
        <v>6</v>
      </c>
      <c r="M5" s="229"/>
      <c r="N5" s="229"/>
      <c r="O5" s="229"/>
      <c r="P5" s="229"/>
      <c r="Q5" s="230"/>
      <c r="R5" s="218" t="s">
        <v>7</v>
      </c>
      <c r="S5" s="226"/>
      <c r="T5" s="226"/>
      <c r="U5" s="219"/>
      <c r="V5" s="234" t="s">
        <v>41</v>
      </c>
      <c r="W5" s="162"/>
      <c r="X5" s="963" t="s">
        <v>10</v>
      </c>
      <c r="Y5" s="964"/>
      <c r="Z5" s="967" t="s">
        <v>177</v>
      </c>
      <c r="AA5" s="967"/>
      <c r="AB5" s="967"/>
      <c r="AC5" s="967"/>
      <c r="AD5" s="967"/>
      <c r="AE5" s="967"/>
      <c r="AF5" s="967"/>
      <c r="AG5" s="967"/>
      <c r="AH5" s="967"/>
      <c r="AI5" s="949" t="s">
        <v>42</v>
      </c>
      <c r="AJ5" s="969" t="s">
        <v>178</v>
      </c>
      <c r="AK5" s="949" t="s">
        <v>43</v>
      </c>
      <c r="AL5" s="949"/>
      <c r="AM5" s="952" t="s">
        <v>179</v>
      </c>
      <c r="AN5" s="952"/>
      <c r="AO5" s="952"/>
      <c r="AP5" s="949" t="s">
        <v>44</v>
      </c>
      <c r="AQ5" s="949"/>
      <c r="AR5" s="952" t="s">
        <v>180</v>
      </c>
      <c r="AS5" s="952"/>
      <c r="AT5" s="952"/>
      <c r="AU5" s="1000"/>
      <c r="AV5" s="154"/>
      <c r="AW5" s="1003" t="s">
        <v>14</v>
      </c>
      <c r="AX5" s="1004"/>
      <c r="AY5" s="1004"/>
      <c r="AZ5" s="1004"/>
      <c r="BA5" s="1004"/>
      <c r="BB5" s="1004"/>
      <c r="BC5" s="1004"/>
      <c r="BD5" s="1004"/>
      <c r="BE5" s="1004"/>
      <c r="BF5" s="1004"/>
      <c r="BG5" s="1004"/>
      <c r="BH5" s="1004"/>
      <c r="BI5" s="1004"/>
      <c r="BJ5" s="1004"/>
      <c r="BK5" s="1004"/>
      <c r="BL5" s="1004"/>
      <c r="BM5" s="1004"/>
      <c r="BN5" s="1004"/>
      <c r="BO5" s="1004"/>
      <c r="BP5" s="1004"/>
      <c r="BQ5" s="1004"/>
      <c r="BR5" s="1004"/>
      <c r="BS5" s="1005"/>
      <c r="BT5" s="208"/>
      <c r="BU5" s="154"/>
      <c r="BV5" s="154"/>
      <c r="BW5" s="209" t="s">
        <v>16</v>
      </c>
      <c r="BX5" s="210"/>
      <c r="BY5" s="210"/>
      <c r="BZ5" s="210"/>
      <c r="CA5" s="210"/>
      <c r="CB5" s="210"/>
      <c r="CC5" s="210"/>
      <c r="CD5" s="211"/>
      <c r="CE5" s="154"/>
    </row>
    <row r="6" spans="2:84" ht="2.25" customHeight="1" thickTop="1" thickBot="1" x14ac:dyDescent="0.2">
      <c r="B6" s="245" t="s">
        <v>9</v>
      </c>
      <c r="C6" s="246"/>
      <c r="D6" s="246"/>
      <c r="E6" s="927"/>
      <c r="F6" s="928"/>
      <c r="G6" s="929"/>
      <c r="H6" s="930"/>
      <c r="I6" s="927"/>
      <c r="J6" s="931"/>
      <c r="K6" s="928"/>
      <c r="L6" s="932"/>
      <c r="M6" s="933"/>
      <c r="N6" s="933"/>
      <c r="O6" s="933"/>
      <c r="P6" s="933"/>
      <c r="Q6" s="934"/>
      <c r="R6" s="927"/>
      <c r="S6" s="931"/>
      <c r="T6" s="931"/>
      <c r="U6" s="928"/>
      <c r="V6" s="234"/>
      <c r="W6" s="162"/>
      <c r="X6" s="912"/>
      <c r="Y6" s="913"/>
      <c r="Z6" s="916"/>
      <c r="AA6" s="916"/>
      <c r="AB6" s="916"/>
      <c r="AC6" s="916"/>
      <c r="AD6" s="916"/>
      <c r="AE6" s="916"/>
      <c r="AF6" s="916"/>
      <c r="AG6" s="916"/>
      <c r="AH6" s="916"/>
      <c r="AI6" s="950"/>
      <c r="AJ6" s="953"/>
      <c r="AK6" s="950"/>
      <c r="AL6" s="950"/>
      <c r="AM6" s="953"/>
      <c r="AN6" s="953"/>
      <c r="AO6" s="953"/>
      <c r="AP6" s="950"/>
      <c r="AQ6" s="950"/>
      <c r="AR6" s="953"/>
      <c r="AS6" s="953"/>
      <c r="AT6" s="953"/>
      <c r="AU6" s="1001"/>
      <c r="AV6" s="154"/>
      <c r="AW6" s="980" t="s">
        <v>189</v>
      </c>
      <c r="AX6" s="981"/>
      <c r="AY6" s="981"/>
      <c r="AZ6" s="981"/>
      <c r="BA6" s="981"/>
      <c r="BB6" s="981"/>
      <c r="BC6" s="981"/>
      <c r="BD6" s="981"/>
      <c r="BE6" s="981"/>
      <c r="BF6" s="981"/>
      <c r="BG6" s="981"/>
      <c r="BH6" s="981"/>
      <c r="BI6" s="981"/>
      <c r="BJ6" s="981"/>
      <c r="BK6" s="981"/>
      <c r="BL6" s="981"/>
      <c r="BM6" s="981"/>
      <c r="BN6" s="981"/>
      <c r="BO6" s="981"/>
      <c r="BP6" s="981"/>
      <c r="BQ6" s="981"/>
      <c r="BR6" s="981"/>
      <c r="BS6" s="982"/>
      <c r="BT6" s="154"/>
      <c r="BU6" s="154"/>
      <c r="BV6" s="154"/>
      <c r="BW6" s="38"/>
      <c r="BX6" s="39"/>
      <c r="BY6" s="39"/>
      <c r="BZ6" s="39"/>
      <c r="CA6" s="39"/>
      <c r="CB6" s="39"/>
      <c r="CC6" s="39"/>
      <c r="CD6" s="40"/>
      <c r="CE6" s="154"/>
    </row>
    <row r="7" spans="2:84" ht="5.25" customHeight="1" thickTop="1" x14ac:dyDescent="0.15">
      <c r="B7" s="247"/>
      <c r="C7" s="248"/>
      <c r="D7" s="248"/>
      <c r="E7" s="943" t="s">
        <v>109</v>
      </c>
      <c r="F7" s="992" t="s">
        <v>110</v>
      </c>
      <c r="G7" s="994" t="s">
        <v>111</v>
      </c>
      <c r="H7" s="992"/>
      <c r="I7" s="939" t="s">
        <v>112</v>
      </c>
      <c r="J7" s="935" t="s">
        <v>113</v>
      </c>
      <c r="K7" s="996"/>
      <c r="L7" s="998" t="s">
        <v>114</v>
      </c>
      <c r="M7" s="935" t="s">
        <v>115</v>
      </c>
      <c r="N7" s="935" t="s">
        <v>116</v>
      </c>
      <c r="O7" s="935" t="s">
        <v>117</v>
      </c>
      <c r="P7" s="935" t="s">
        <v>109</v>
      </c>
      <c r="Q7" s="937" t="s">
        <v>114</v>
      </c>
      <c r="R7" s="939" t="s">
        <v>109</v>
      </c>
      <c r="S7" s="935" t="s">
        <v>110</v>
      </c>
      <c r="T7" s="935"/>
      <c r="U7" s="941" t="s">
        <v>111</v>
      </c>
      <c r="V7" s="162"/>
      <c r="W7" s="162"/>
      <c r="X7" s="965"/>
      <c r="Y7" s="966"/>
      <c r="Z7" s="968"/>
      <c r="AA7" s="968"/>
      <c r="AB7" s="968"/>
      <c r="AC7" s="968"/>
      <c r="AD7" s="968"/>
      <c r="AE7" s="968"/>
      <c r="AF7" s="968"/>
      <c r="AG7" s="968"/>
      <c r="AH7" s="968"/>
      <c r="AI7" s="951"/>
      <c r="AJ7" s="954"/>
      <c r="AK7" s="951"/>
      <c r="AL7" s="951"/>
      <c r="AM7" s="954"/>
      <c r="AN7" s="954"/>
      <c r="AO7" s="954"/>
      <c r="AP7" s="951"/>
      <c r="AQ7" s="951"/>
      <c r="AR7" s="954"/>
      <c r="AS7" s="954"/>
      <c r="AT7" s="954"/>
      <c r="AU7" s="1002"/>
      <c r="AV7" s="154"/>
      <c r="AW7" s="983"/>
      <c r="AX7" s="984"/>
      <c r="AY7" s="984"/>
      <c r="AZ7" s="984"/>
      <c r="BA7" s="984"/>
      <c r="BB7" s="984"/>
      <c r="BC7" s="984"/>
      <c r="BD7" s="984"/>
      <c r="BE7" s="984"/>
      <c r="BF7" s="984"/>
      <c r="BG7" s="984"/>
      <c r="BH7" s="984"/>
      <c r="BI7" s="984"/>
      <c r="BJ7" s="984"/>
      <c r="BK7" s="984"/>
      <c r="BL7" s="984"/>
      <c r="BM7" s="984"/>
      <c r="BN7" s="984"/>
      <c r="BO7" s="984"/>
      <c r="BP7" s="984"/>
      <c r="BQ7" s="984"/>
      <c r="BR7" s="984"/>
      <c r="BS7" s="985"/>
      <c r="BT7" s="154"/>
      <c r="BU7" s="154"/>
      <c r="BV7" s="154"/>
      <c r="BW7" s="38" t="s">
        <v>84</v>
      </c>
      <c r="BX7" s="41"/>
      <c r="BY7" s="41"/>
      <c r="BZ7" s="41"/>
      <c r="CA7" s="41"/>
      <c r="CB7" s="41"/>
      <c r="CC7" s="41"/>
      <c r="CD7" s="42"/>
      <c r="CE7" s="154"/>
      <c r="CF7" s="31" t="b">
        <v>0</v>
      </c>
    </row>
    <row r="8" spans="2:84" ht="15.75" customHeight="1" thickBot="1" x14ac:dyDescent="0.2">
      <c r="B8" s="250"/>
      <c r="C8" s="251"/>
      <c r="D8" s="251"/>
      <c r="E8" s="945"/>
      <c r="F8" s="993"/>
      <c r="G8" s="995"/>
      <c r="H8" s="993"/>
      <c r="I8" s="940"/>
      <c r="J8" s="936"/>
      <c r="K8" s="997"/>
      <c r="L8" s="999"/>
      <c r="M8" s="936"/>
      <c r="N8" s="936"/>
      <c r="O8" s="936"/>
      <c r="P8" s="936"/>
      <c r="Q8" s="938"/>
      <c r="R8" s="940"/>
      <c r="S8" s="936"/>
      <c r="T8" s="936"/>
      <c r="U8" s="942"/>
      <c r="V8" s="162" t="s">
        <v>45</v>
      </c>
      <c r="W8" s="162"/>
      <c r="X8" s="90"/>
      <c r="Y8" s="946" t="s">
        <v>46</v>
      </c>
      <c r="Z8" s="946"/>
      <c r="AA8" s="947" t="s">
        <v>181</v>
      </c>
      <c r="AB8" s="948"/>
      <c r="AC8" s="3" t="s">
        <v>47</v>
      </c>
      <c r="AD8" s="34" t="s">
        <v>182</v>
      </c>
      <c r="AE8" s="198" t="s">
        <v>48</v>
      </c>
      <c r="AF8" s="198"/>
      <c r="AG8" s="154"/>
      <c r="AH8" s="154"/>
      <c r="AI8" s="154"/>
      <c r="AJ8" s="154"/>
      <c r="AK8" s="154"/>
      <c r="AL8" s="154"/>
      <c r="AM8" s="154"/>
      <c r="AN8" s="154"/>
      <c r="AO8" s="154"/>
      <c r="AP8" s="154"/>
      <c r="AQ8" s="154"/>
      <c r="AR8" s="154"/>
      <c r="AS8" s="154"/>
      <c r="AT8" s="154"/>
      <c r="AU8" s="962"/>
      <c r="AV8" s="154"/>
      <c r="AW8" s="983"/>
      <c r="AX8" s="984"/>
      <c r="AY8" s="984"/>
      <c r="AZ8" s="984"/>
      <c r="BA8" s="984"/>
      <c r="BB8" s="984"/>
      <c r="BC8" s="984"/>
      <c r="BD8" s="984"/>
      <c r="BE8" s="984"/>
      <c r="BF8" s="984"/>
      <c r="BG8" s="984"/>
      <c r="BH8" s="984"/>
      <c r="BI8" s="984"/>
      <c r="BJ8" s="984"/>
      <c r="BK8" s="984"/>
      <c r="BL8" s="984"/>
      <c r="BM8" s="984"/>
      <c r="BN8" s="984"/>
      <c r="BO8" s="984"/>
      <c r="BP8" s="984"/>
      <c r="BQ8" s="984"/>
      <c r="BR8" s="984"/>
      <c r="BS8" s="985"/>
      <c r="BT8" s="154"/>
      <c r="BU8" s="154"/>
      <c r="BV8" s="154"/>
      <c r="BW8" s="970" t="s">
        <v>82</v>
      </c>
      <c r="BX8" s="971"/>
      <c r="BY8" s="971"/>
      <c r="BZ8" s="971"/>
      <c r="CA8" s="971"/>
      <c r="CB8" s="971"/>
      <c r="CC8" s="972"/>
      <c r="CD8" s="973"/>
      <c r="CE8" s="154"/>
      <c r="CF8" s="31" t="b">
        <v>0</v>
      </c>
    </row>
    <row r="9" spans="2:84" ht="3.75" customHeight="1" thickTop="1" x14ac:dyDescent="0.15">
      <c r="B9" s="237"/>
      <c r="C9" s="237"/>
      <c r="D9" s="237"/>
      <c r="E9" s="174"/>
      <c r="F9" s="174"/>
      <c r="G9" s="174"/>
      <c r="H9" s="174"/>
      <c r="I9" s="174"/>
      <c r="J9" s="174"/>
      <c r="K9" s="174"/>
      <c r="L9" s="174"/>
      <c r="M9" s="174"/>
      <c r="N9" s="174"/>
      <c r="O9" s="174"/>
      <c r="P9" s="174"/>
      <c r="Q9" s="174"/>
      <c r="R9" s="174"/>
      <c r="S9" s="174"/>
      <c r="T9" s="174"/>
      <c r="U9" s="174"/>
      <c r="V9" s="162"/>
      <c r="W9" s="162"/>
      <c r="X9" s="912" t="s">
        <v>11</v>
      </c>
      <c r="Y9" s="913"/>
      <c r="Z9" s="974" t="s">
        <v>183</v>
      </c>
      <c r="AA9" s="974"/>
      <c r="AB9" s="974"/>
      <c r="AC9" s="974"/>
      <c r="AD9" s="974"/>
      <c r="AE9" s="974"/>
      <c r="AF9" s="974"/>
      <c r="AG9" s="974"/>
      <c r="AH9" s="974"/>
      <c r="AI9" s="974"/>
      <c r="AJ9" s="974"/>
      <c r="AK9" s="974"/>
      <c r="AL9" s="974"/>
      <c r="AM9" s="974"/>
      <c r="AN9" s="974"/>
      <c r="AO9" s="974"/>
      <c r="AP9" s="974"/>
      <c r="AQ9" s="974"/>
      <c r="AR9" s="974"/>
      <c r="AS9" s="974"/>
      <c r="AT9" s="974"/>
      <c r="AU9" s="975"/>
      <c r="AV9" s="154"/>
      <c r="AW9" s="986"/>
      <c r="AX9" s="987"/>
      <c r="AY9" s="987"/>
      <c r="AZ9" s="987"/>
      <c r="BA9" s="987"/>
      <c r="BB9" s="987"/>
      <c r="BC9" s="987"/>
      <c r="BD9" s="987"/>
      <c r="BE9" s="987"/>
      <c r="BF9" s="987"/>
      <c r="BG9" s="987"/>
      <c r="BH9" s="987"/>
      <c r="BI9" s="987"/>
      <c r="BJ9" s="987"/>
      <c r="BK9" s="987"/>
      <c r="BL9" s="987"/>
      <c r="BM9" s="987"/>
      <c r="BN9" s="987"/>
      <c r="BO9" s="987"/>
      <c r="BP9" s="987"/>
      <c r="BQ9" s="987"/>
      <c r="BR9" s="987"/>
      <c r="BS9" s="988"/>
      <c r="BT9" s="154"/>
      <c r="BU9" s="154"/>
      <c r="BV9" s="154"/>
      <c r="BW9" s="43"/>
      <c r="BX9" s="44"/>
      <c r="BY9" s="44"/>
      <c r="BZ9" s="44"/>
      <c r="CA9" s="44"/>
      <c r="CB9" s="44"/>
      <c r="CC9" s="44"/>
      <c r="CD9" s="45"/>
      <c r="CE9" s="154"/>
      <c r="CF9" s="31" t="b">
        <v>0</v>
      </c>
    </row>
    <row r="10" spans="2:84" ht="3" customHeight="1" x14ac:dyDescent="0.15">
      <c r="B10" s="238"/>
      <c r="C10" s="238"/>
      <c r="D10" s="238"/>
      <c r="E10" s="238"/>
      <c r="F10" s="238"/>
      <c r="G10" s="238"/>
      <c r="H10" s="238"/>
      <c r="I10" s="238"/>
      <c r="J10" s="238"/>
      <c r="K10" s="238"/>
      <c r="L10" s="238"/>
      <c r="M10" s="238"/>
      <c r="N10" s="238"/>
      <c r="O10" s="238"/>
      <c r="P10" s="238"/>
      <c r="Q10" s="238"/>
      <c r="R10" s="238"/>
      <c r="S10" s="238"/>
      <c r="T10" s="238"/>
      <c r="U10" s="238"/>
      <c r="V10" s="162"/>
      <c r="W10" s="162"/>
      <c r="X10" s="912"/>
      <c r="Y10" s="913"/>
      <c r="Z10" s="974"/>
      <c r="AA10" s="974"/>
      <c r="AB10" s="974"/>
      <c r="AC10" s="974"/>
      <c r="AD10" s="974"/>
      <c r="AE10" s="974"/>
      <c r="AF10" s="974"/>
      <c r="AG10" s="974"/>
      <c r="AH10" s="974"/>
      <c r="AI10" s="974"/>
      <c r="AJ10" s="974"/>
      <c r="AK10" s="974"/>
      <c r="AL10" s="974"/>
      <c r="AM10" s="974"/>
      <c r="AN10" s="974"/>
      <c r="AO10" s="974"/>
      <c r="AP10" s="974"/>
      <c r="AQ10" s="974"/>
      <c r="AR10" s="974"/>
      <c r="AS10" s="974"/>
      <c r="AT10" s="974"/>
      <c r="AU10" s="975"/>
      <c r="AV10" s="154"/>
      <c r="AW10" s="986"/>
      <c r="AX10" s="987"/>
      <c r="AY10" s="987"/>
      <c r="AZ10" s="987"/>
      <c r="BA10" s="987"/>
      <c r="BB10" s="987"/>
      <c r="BC10" s="987"/>
      <c r="BD10" s="987"/>
      <c r="BE10" s="987"/>
      <c r="BF10" s="987"/>
      <c r="BG10" s="987"/>
      <c r="BH10" s="987"/>
      <c r="BI10" s="987"/>
      <c r="BJ10" s="987"/>
      <c r="BK10" s="987"/>
      <c r="BL10" s="987"/>
      <c r="BM10" s="987"/>
      <c r="BN10" s="987"/>
      <c r="BO10" s="987"/>
      <c r="BP10" s="987"/>
      <c r="BQ10" s="987"/>
      <c r="BR10" s="987"/>
      <c r="BS10" s="988"/>
      <c r="BT10" s="154"/>
      <c r="BU10" s="154"/>
      <c r="BV10" s="154"/>
      <c r="BW10" s="154"/>
      <c r="BX10" s="154"/>
      <c r="BY10" s="154"/>
      <c r="BZ10" s="154"/>
      <c r="CA10" s="154"/>
      <c r="CB10" s="154"/>
      <c r="CC10" s="154"/>
      <c r="CD10" s="154"/>
      <c r="CE10" s="154"/>
      <c r="CF10" s="31" t="b">
        <v>0</v>
      </c>
    </row>
    <row r="11" spans="2:84" ht="2.25" customHeight="1" x14ac:dyDescent="0.15">
      <c r="B11" s="239" t="s">
        <v>49</v>
      </c>
      <c r="C11" s="240"/>
      <c r="D11" s="240"/>
      <c r="E11" s="241"/>
      <c r="F11" s="1023"/>
      <c r="G11" s="1018"/>
      <c r="H11" s="1018"/>
      <c r="I11" s="1018"/>
      <c r="J11" s="1018"/>
      <c r="K11" s="1018"/>
      <c r="L11" s="139"/>
      <c r="M11" s="1018"/>
      <c r="N11" s="1018"/>
      <c r="O11" s="1018"/>
      <c r="P11" s="1018"/>
      <c r="Q11" s="1018"/>
      <c r="R11" s="1018"/>
      <c r="S11" s="139" t="s">
        <v>47</v>
      </c>
      <c r="T11" s="139"/>
      <c r="U11" s="1020"/>
      <c r="V11" s="162"/>
      <c r="W11" s="162"/>
      <c r="X11" s="912"/>
      <c r="Y11" s="913"/>
      <c r="Z11" s="974"/>
      <c r="AA11" s="974"/>
      <c r="AB11" s="974"/>
      <c r="AC11" s="974"/>
      <c r="AD11" s="974"/>
      <c r="AE11" s="974"/>
      <c r="AF11" s="974"/>
      <c r="AG11" s="974"/>
      <c r="AH11" s="974"/>
      <c r="AI11" s="974"/>
      <c r="AJ11" s="974"/>
      <c r="AK11" s="974"/>
      <c r="AL11" s="974"/>
      <c r="AM11" s="974"/>
      <c r="AN11" s="974"/>
      <c r="AO11" s="974"/>
      <c r="AP11" s="974"/>
      <c r="AQ11" s="974"/>
      <c r="AR11" s="974"/>
      <c r="AS11" s="974"/>
      <c r="AT11" s="974"/>
      <c r="AU11" s="975"/>
      <c r="AV11" s="154"/>
      <c r="AW11" s="986"/>
      <c r="AX11" s="987"/>
      <c r="AY11" s="987"/>
      <c r="AZ11" s="987"/>
      <c r="BA11" s="987"/>
      <c r="BB11" s="987"/>
      <c r="BC11" s="987"/>
      <c r="BD11" s="987"/>
      <c r="BE11" s="987"/>
      <c r="BF11" s="987"/>
      <c r="BG11" s="987"/>
      <c r="BH11" s="987"/>
      <c r="BI11" s="987"/>
      <c r="BJ11" s="987"/>
      <c r="BK11" s="987"/>
      <c r="BL11" s="987"/>
      <c r="BM11" s="987"/>
      <c r="BN11" s="987"/>
      <c r="BO11" s="987"/>
      <c r="BP11" s="987"/>
      <c r="BQ11" s="987"/>
      <c r="BR11" s="987"/>
      <c r="BS11" s="988"/>
      <c r="BT11" s="154"/>
      <c r="BU11" s="154"/>
      <c r="BV11" s="154"/>
      <c r="BW11" s="133" t="s">
        <v>99</v>
      </c>
      <c r="BX11" s="134"/>
      <c r="BY11" s="134"/>
      <c r="BZ11" s="134"/>
      <c r="CA11" s="134"/>
      <c r="CB11" s="5"/>
      <c r="CC11" s="5"/>
      <c r="CD11" s="6"/>
      <c r="CE11" s="154"/>
    </row>
    <row r="12" spans="2:84" ht="5.25" customHeight="1" x14ac:dyDescent="0.15">
      <c r="B12" s="242"/>
      <c r="C12" s="243"/>
      <c r="D12" s="243"/>
      <c r="E12" s="244"/>
      <c r="F12" s="1024"/>
      <c r="G12" s="887"/>
      <c r="H12" s="887"/>
      <c r="I12" s="887"/>
      <c r="J12" s="887"/>
      <c r="K12" s="887"/>
      <c r="L12" s="140"/>
      <c r="M12" s="887"/>
      <c r="N12" s="887"/>
      <c r="O12" s="887"/>
      <c r="P12" s="887"/>
      <c r="Q12" s="887"/>
      <c r="R12" s="887"/>
      <c r="S12" s="140"/>
      <c r="T12" s="140"/>
      <c r="U12" s="1021"/>
      <c r="V12" s="162"/>
      <c r="W12" s="162"/>
      <c r="X12" s="965"/>
      <c r="Y12" s="966"/>
      <c r="Z12" s="976"/>
      <c r="AA12" s="976"/>
      <c r="AB12" s="976"/>
      <c r="AC12" s="976"/>
      <c r="AD12" s="976"/>
      <c r="AE12" s="976"/>
      <c r="AF12" s="976"/>
      <c r="AG12" s="976"/>
      <c r="AH12" s="976"/>
      <c r="AI12" s="976"/>
      <c r="AJ12" s="976"/>
      <c r="AK12" s="976"/>
      <c r="AL12" s="976"/>
      <c r="AM12" s="976"/>
      <c r="AN12" s="976"/>
      <c r="AO12" s="976"/>
      <c r="AP12" s="976"/>
      <c r="AQ12" s="976"/>
      <c r="AR12" s="976"/>
      <c r="AS12" s="976"/>
      <c r="AT12" s="976"/>
      <c r="AU12" s="977"/>
      <c r="AV12" s="154"/>
      <c r="AW12" s="986"/>
      <c r="AX12" s="987"/>
      <c r="AY12" s="987"/>
      <c r="AZ12" s="987"/>
      <c r="BA12" s="987"/>
      <c r="BB12" s="987"/>
      <c r="BC12" s="987"/>
      <c r="BD12" s="987"/>
      <c r="BE12" s="987"/>
      <c r="BF12" s="987"/>
      <c r="BG12" s="987"/>
      <c r="BH12" s="987"/>
      <c r="BI12" s="987"/>
      <c r="BJ12" s="987"/>
      <c r="BK12" s="987"/>
      <c r="BL12" s="987"/>
      <c r="BM12" s="987"/>
      <c r="BN12" s="987"/>
      <c r="BO12" s="987"/>
      <c r="BP12" s="987"/>
      <c r="BQ12" s="987"/>
      <c r="BR12" s="987"/>
      <c r="BS12" s="988"/>
      <c r="BT12" s="154"/>
      <c r="BU12" s="154"/>
      <c r="BV12" s="154"/>
      <c r="BW12" s="135"/>
      <c r="BX12" s="136"/>
      <c r="BY12" s="136"/>
      <c r="BZ12" s="136"/>
      <c r="CA12" s="136"/>
      <c r="CB12" s="102">
        <f>C35</f>
        <v>7</v>
      </c>
      <c r="CC12" s="102" t="s">
        <v>76</v>
      </c>
      <c r="CD12" s="103"/>
      <c r="CE12" s="154"/>
    </row>
    <row r="13" spans="2:84" ht="6" customHeight="1" x14ac:dyDescent="0.15">
      <c r="B13" s="242"/>
      <c r="C13" s="243"/>
      <c r="D13" s="243"/>
      <c r="E13" s="244"/>
      <c r="F13" s="1024"/>
      <c r="G13" s="887"/>
      <c r="H13" s="887"/>
      <c r="I13" s="887"/>
      <c r="J13" s="887"/>
      <c r="K13" s="887"/>
      <c r="L13" s="140"/>
      <c r="M13" s="887"/>
      <c r="N13" s="887"/>
      <c r="O13" s="887"/>
      <c r="P13" s="887"/>
      <c r="Q13" s="887"/>
      <c r="R13" s="887"/>
      <c r="S13" s="140"/>
      <c r="T13" s="140"/>
      <c r="U13" s="1021"/>
      <c r="V13" s="162" t="s">
        <v>51</v>
      </c>
      <c r="W13" s="162"/>
      <c r="X13" s="978"/>
      <c r="Y13" s="979"/>
      <c r="Z13" s="979"/>
      <c r="AA13" s="979"/>
      <c r="AB13" s="979"/>
      <c r="AC13" s="979"/>
      <c r="AD13" s="102"/>
      <c r="AE13" s="102"/>
      <c r="AF13" s="102"/>
      <c r="AG13" s="102"/>
      <c r="AH13" s="102"/>
      <c r="AI13" s="102"/>
      <c r="AJ13" s="102"/>
      <c r="AK13" s="102"/>
      <c r="AL13" s="102"/>
      <c r="AM13" s="102"/>
      <c r="AN13" s="102"/>
      <c r="AO13" s="102"/>
      <c r="AP13" s="102"/>
      <c r="AQ13" s="102"/>
      <c r="AR13" s="102"/>
      <c r="AS13" s="102"/>
      <c r="AT13" s="102"/>
      <c r="AU13" s="962"/>
      <c r="AV13" s="154"/>
      <c r="AW13" s="986"/>
      <c r="AX13" s="987"/>
      <c r="AY13" s="987"/>
      <c r="AZ13" s="987"/>
      <c r="BA13" s="987"/>
      <c r="BB13" s="987"/>
      <c r="BC13" s="987"/>
      <c r="BD13" s="987"/>
      <c r="BE13" s="987"/>
      <c r="BF13" s="987"/>
      <c r="BG13" s="987"/>
      <c r="BH13" s="987"/>
      <c r="BI13" s="987"/>
      <c r="BJ13" s="987"/>
      <c r="BK13" s="987"/>
      <c r="BL13" s="987"/>
      <c r="BM13" s="987"/>
      <c r="BN13" s="987"/>
      <c r="BO13" s="987"/>
      <c r="BP13" s="987"/>
      <c r="BQ13" s="987"/>
      <c r="BR13" s="987"/>
      <c r="BS13" s="988"/>
      <c r="BT13" s="154"/>
      <c r="BU13" s="154"/>
      <c r="BV13" s="154"/>
      <c r="BW13" s="137"/>
      <c r="BX13" s="138"/>
      <c r="BY13" s="138"/>
      <c r="BZ13" s="138"/>
      <c r="CA13" s="138"/>
      <c r="CB13" s="104"/>
      <c r="CC13" s="104"/>
      <c r="CD13" s="105"/>
      <c r="CE13" s="154"/>
    </row>
    <row r="14" spans="2:84" ht="4.5" customHeight="1" x14ac:dyDescent="0.15">
      <c r="B14" s="165" t="s">
        <v>8</v>
      </c>
      <c r="C14" s="166"/>
      <c r="D14" s="166"/>
      <c r="E14" s="167"/>
      <c r="F14" s="1024"/>
      <c r="G14" s="887"/>
      <c r="H14" s="887"/>
      <c r="I14" s="887"/>
      <c r="J14" s="887"/>
      <c r="K14" s="887"/>
      <c r="L14" s="140"/>
      <c r="M14" s="887"/>
      <c r="N14" s="887"/>
      <c r="O14" s="887"/>
      <c r="P14" s="887"/>
      <c r="Q14" s="887"/>
      <c r="R14" s="887"/>
      <c r="S14" s="140"/>
      <c r="T14" s="140"/>
      <c r="U14" s="1021"/>
      <c r="V14" s="162"/>
      <c r="W14" s="162"/>
      <c r="X14" s="978"/>
      <c r="Y14" s="979"/>
      <c r="Z14" s="979"/>
      <c r="AA14" s="979"/>
      <c r="AB14" s="979"/>
      <c r="AC14" s="979"/>
      <c r="AD14" s="102"/>
      <c r="AE14" s="102"/>
      <c r="AF14" s="102"/>
      <c r="AG14" s="102"/>
      <c r="AH14" s="102"/>
      <c r="AI14" s="102"/>
      <c r="AJ14" s="102"/>
      <c r="AK14" s="102"/>
      <c r="AL14" s="102"/>
      <c r="AM14" s="102"/>
      <c r="AN14" s="102"/>
      <c r="AO14" s="102"/>
      <c r="AP14" s="102"/>
      <c r="AQ14" s="102"/>
      <c r="AR14" s="102"/>
      <c r="AS14" s="102"/>
      <c r="AT14" s="102"/>
      <c r="AU14" s="962"/>
      <c r="AV14" s="154"/>
      <c r="AW14" s="986"/>
      <c r="AX14" s="987"/>
      <c r="AY14" s="987"/>
      <c r="AZ14" s="987"/>
      <c r="BA14" s="987"/>
      <c r="BB14" s="987"/>
      <c r="BC14" s="987"/>
      <c r="BD14" s="987"/>
      <c r="BE14" s="987"/>
      <c r="BF14" s="987"/>
      <c r="BG14" s="987"/>
      <c r="BH14" s="987"/>
      <c r="BI14" s="987"/>
      <c r="BJ14" s="987"/>
      <c r="BK14" s="987"/>
      <c r="BL14" s="987"/>
      <c r="BM14" s="987"/>
      <c r="BN14" s="987"/>
      <c r="BO14" s="987"/>
      <c r="BP14" s="987"/>
      <c r="BQ14" s="987"/>
      <c r="BR14" s="987"/>
      <c r="BS14" s="988"/>
      <c r="BT14" s="154"/>
      <c r="BU14" s="154"/>
      <c r="BV14" s="154"/>
      <c r="BW14" s="906" t="s">
        <v>83</v>
      </c>
      <c r="BX14" s="907"/>
      <c r="BY14" s="907"/>
      <c r="BZ14" s="907"/>
      <c r="CA14" s="907"/>
      <c r="CB14" s="907"/>
      <c r="CC14" s="907" t="s">
        <v>87</v>
      </c>
      <c r="CD14" s="910"/>
      <c r="CE14" s="154"/>
    </row>
    <row r="15" spans="2:84" ht="7.5" customHeight="1" thickBot="1" x14ac:dyDescent="0.2">
      <c r="B15" s="168"/>
      <c r="C15" s="169"/>
      <c r="D15" s="169"/>
      <c r="E15" s="167"/>
      <c r="F15" s="1024"/>
      <c r="G15" s="887"/>
      <c r="H15" s="887"/>
      <c r="I15" s="887"/>
      <c r="J15" s="887"/>
      <c r="K15" s="887"/>
      <c r="L15" s="140"/>
      <c r="M15" s="887"/>
      <c r="N15" s="887"/>
      <c r="O15" s="887"/>
      <c r="P15" s="887"/>
      <c r="Q15" s="887"/>
      <c r="R15" s="887"/>
      <c r="S15" s="140"/>
      <c r="T15" s="140"/>
      <c r="U15" s="1021"/>
      <c r="V15" s="162"/>
      <c r="W15" s="162"/>
      <c r="X15" s="912" t="s">
        <v>12</v>
      </c>
      <c r="Y15" s="913"/>
      <c r="Z15" s="916" t="s">
        <v>118</v>
      </c>
      <c r="AA15" s="916"/>
      <c r="AB15" s="916"/>
      <c r="AC15" s="916"/>
      <c r="AD15" s="916"/>
      <c r="AE15" s="918"/>
      <c r="AF15" s="918"/>
      <c r="AG15" s="162" t="s">
        <v>13</v>
      </c>
      <c r="AH15" s="920"/>
      <c r="AI15" s="920"/>
      <c r="AJ15" s="920"/>
      <c r="AK15" s="916" t="s">
        <v>118</v>
      </c>
      <c r="AL15" s="916"/>
      <c r="AM15" s="916"/>
      <c r="AN15" s="916"/>
      <c r="AO15" s="916"/>
      <c r="AP15" s="916"/>
      <c r="AQ15" s="916"/>
      <c r="AR15" s="916"/>
      <c r="AS15" s="916"/>
      <c r="AT15" s="955"/>
      <c r="AU15" s="956"/>
      <c r="AV15" s="154"/>
      <c r="AW15" s="989"/>
      <c r="AX15" s="990"/>
      <c r="AY15" s="990"/>
      <c r="AZ15" s="990"/>
      <c r="BA15" s="990"/>
      <c r="BB15" s="990"/>
      <c r="BC15" s="990"/>
      <c r="BD15" s="990"/>
      <c r="BE15" s="990"/>
      <c r="BF15" s="990"/>
      <c r="BG15" s="990"/>
      <c r="BH15" s="990"/>
      <c r="BI15" s="990"/>
      <c r="BJ15" s="990"/>
      <c r="BK15" s="990"/>
      <c r="BL15" s="990"/>
      <c r="BM15" s="990"/>
      <c r="BN15" s="990"/>
      <c r="BO15" s="990"/>
      <c r="BP15" s="990"/>
      <c r="BQ15" s="990"/>
      <c r="BR15" s="990"/>
      <c r="BS15" s="991"/>
      <c r="BT15" s="154"/>
      <c r="BU15" s="154"/>
      <c r="BV15" s="154"/>
      <c r="BW15" s="908"/>
      <c r="BX15" s="909"/>
      <c r="BY15" s="909"/>
      <c r="BZ15" s="909"/>
      <c r="CA15" s="909"/>
      <c r="CB15" s="909"/>
      <c r="CC15" s="909"/>
      <c r="CD15" s="911"/>
      <c r="CE15" s="154"/>
    </row>
    <row r="16" spans="2:84" ht="11.25" customHeight="1" thickTop="1" x14ac:dyDescent="0.15">
      <c r="B16" s="170"/>
      <c r="C16" s="171"/>
      <c r="D16" s="171"/>
      <c r="E16" s="172"/>
      <c r="F16" s="1025"/>
      <c r="G16" s="1019"/>
      <c r="H16" s="1019"/>
      <c r="I16" s="1019"/>
      <c r="J16" s="1019"/>
      <c r="K16" s="1019"/>
      <c r="L16" s="141"/>
      <c r="M16" s="1019"/>
      <c r="N16" s="1019"/>
      <c r="O16" s="1019"/>
      <c r="P16" s="1019"/>
      <c r="Q16" s="1019"/>
      <c r="R16" s="1019"/>
      <c r="S16" s="141"/>
      <c r="T16" s="141"/>
      <c r="U16" s="1022"/>
      <c r="V16" s="162"/>
      <c r="W16" s="162"/>
      <c r="X16" s="912"/>
      <c r="Y16" s="913"/>
      <c r="Z16" s="916"/>
      <c r="AA16" s="916"/>
      <c r="AB16" s="916"/>
      <c r="AC16" s="916"/>
      <c r="AD16" s="916"/>
      <c r="AE16" s="918"/>
      <c r="AF16" s="918"/>
      <c r="AG16" s="920"/>
      <c r="AH16" s="920"/>
      <c r="AI16" s="920"/>
      <c r="AJ16" s="920"/>
      <c r="AK16" s="916"/>
      <c r="AL16" s="916"/>
      <c r="AM16" s="916"/>
      <c r="AN16" s="916"/>
      <c r="AO16" s="916"/>
      <c r="AP16" s="916"/>
      <c r="AQ16" s="916"/>
      <c r="AR16" s="916"/>
      <c r="AS16" s="916"/>
      <c r="AT16" s="955"/>
      <c r="AU16" s="956"/>
      <c r="AV16" s="154"/>
      <c r="AW16" s="959"/>
      <c r="AX16" s="960"/>
      <c r="AY16" s="960"/>
      <c r="AZ16" s="960"/>
      <c r="BA16" s="960"/>
      <c r="BB16" s="960"/>
      <c r="BC16" s="960"/>
      <c r="BD16" s="960"/>
      <c r="BE16" s="960"/>
      <c r="BF16" s="960"/>
      <c r="BG16" s="960"/>
      <c r="BH16" s="961"/>
      <c r="BI16" s="889" t="s">
        <v>15</v>
      </c>
      <c r="BJ16" s="890"/>
      <c r="BK16" s="890"/>
      <c r="BL16" s="891"/>
      <c r="BM16" s="892"/>
      <c r="BN16" s="893"/>
      <c r="BO16" s="894"/>
      <c r="BP16" s="894"/>
      <c r="BQ16" s="894"/>
      <c r="BR16" s="894"/>
      <c r="BS16" s="47"/>
      <c r="BT16" s="208"/>
      <c r="BU16" s="154"/>
      <c r="BV16" s="154"/>
      <c r="BW16" s="922" t="s">
        <v>80</v>
      </c>
      <c r="BX16" s="923"/>
      <c r="BY16" s="923"/>
      <c r="BZ16" s="923"/>
      <c r="CA16" s="923"/>
      <c r="CB16" s="923"/>
      <c r="CC16" s="44"/>
      <c r="CD16" s="46" t="s">
        <v>81</v>
      </c>
      <c r="CE16" s="154"/>
    </row>
    <row r="17" spans="2:85" ht="2.25" customHeight="1" thickBot="1" x14ac:dyDescent="0.2">
      <c r="B17" s="163"/>
      <c r="C17" s="163"/>
      <c r="D17" s="163"/>
      <c r="E17" s="163"/>
      <c r="F17" s="163"/>
      <c r="G17" s="163"/>
      <c r="H17" s="163"/>
      <c r="I17" s="163"/>
      <c r="J17" s="163"/>
      <c r="K17" s="163"/>
      <c r="L17" s="163"/>
      <c r="M17" s="163"/>
      <c r="N17" s="163"/>
      <c r="O17" s="163"/>
      <c r="P17" s="163"/>
      <c r="Q17" s="163"/>
      <c r="R17" s="163"/>
      <c r="S17" s="163"/>
      <c r="T17" s="163"/>
      <c r="U17" s="163"/>
      <c r="V17" s="162"/>
      <c r="W17" s="162"/>
      <c r="X17" s="914"/>
      <c r="Y17" s="915"/>
      <c r="Z17" s="917"/>
      <c r="AA17" s="917"/>
      <c r="AB17" s="917"/>
      <c r="AC17" s="917"/>
      <c r="AD17" s="917"/>
      <c r="AE17" s="919"/>
      <c r="AF17" s="919"/>
      <c r="AG17" s="921"/>
      <c r="AH17" s="921"/>
      <c r="AI17" s="921"/>
      <c r="AJ17" s="921"/>
      <c r="AK17" s="917"/>
      <c r="AL17" s="917"/>
      <c r="AM17" s="917"/>
      <c r="AN17" s="917"/>
      <c r="AO17" s="917"/>
      <c r="AP17" s="917"/>
      <c r="AQ17" s="917"/>
      <c r="AR17" s="917"/>
      <c r="AS17" s="917"/>
      <c r="AT17" s="957"/>
      <c r="AU17" s="958"/>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G17" s="16"/>
    </row>
    <row r="18" spans="2:85" ht="7.5" customHeight="1" thickTop="1" thickBot="1" x14ac:dyDescent="0.2">
      <c r="B18" s="164"/>
      <c r="C18" s="164"/>
      <c r="D18" s="164"/>
      <c r="E18" s="164"/>
      <c r="F18" s="164"/>
      <c r="G18" s="164"/>
      <c r="H18" s="164"/>
      <c r="I18" s="164"/>
      <c r="J18" s="164"/>
      <c r="K18" s="164"/>
      <c r="L18" s="164"/>
      <c r="M18" s="164"/>
      <c r="N18" s="164"/>
      <c r="O18" s="164"/>
      <c r="P18" s="164"/>
      <c r="Q18" s="164"/>
      <c r="R18" s="164"/>
      <c r="S18" s="164"/>
      <c r="T18" s="164"/>
      <c r="U18" s="16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row>
    <row r="19" spans="2:85" ht="14.25" customHeight="1" x14ac:dyDescent="0.15">
      <c r="B19" s="339"/>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3" t="s">
        <v>106</v>
      </c>
      <c r="AA19" s="254"/>
      <c r="AB19" s="254"/>
      <c r="AC19" s="254"/>
      <c r="AD19" s="253">
        <f>C26</f>
        <v>6</v>
      </c>
      <c r="AE19" s="254"/>
      <c r="AF19" s="255" t="s">
        <v>77</v>
      </c>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4"/>
      <c r="BD19" s="4"/>
      <c r="BE19" s="4"/>
      <c r="BF19" s="256"/>
      <c r="BG19" s="256"/>
      <c r="BH19" s="256"/>
      <c r="BI19" s="256"/>
      <c r="BJ19" s="256"/>
      <c r="BK19" s="256"/>
      <c r="BL19" s="256"/>
      <c r="BM19" s="256"/>
      <c r="BN19" s="256"/>
      <c r="BO19" s="256"/>
      <c r="BP19" s="256"/>
      <c r="BQ19" s="256"/>
      <c r="BR19" s="256"/>
      <c r="BS19" s="256"/>
      <c r="BT19" s="256"/>
      <c r="BU19" s="256"/>
      <c r="BV19" s="256"/>
      <c r="BW19" s="256"/>
      <c r="BX19" s="256"/>
      <c r="BY19" s="256"/>
      <c r="BZ19" s="256"/>
      <c r="CA19" s="256"/>
      <c r="CB19" s="256"/>
      <c r="CC19" s="256"/>
      <c r="CD19" s="256"/>
      <c r="CE19" s="257"/>
    </row>
    <row r="20" spans="2:85" ht="14.25" customHeight="1" x14ac:dyDescent="0.15">
      <c r="B20" s="187" t="s">
        <v>17</v>
      </c>
      <c r="C20" s="188"/>
      <c r="D20" s="188"/>
      <c r="E20" s="189"/>
      <c r="F20" s="189"/>
      <c r="G20" s="190"/>
      <c r="H20" s="331"/>
      <c r="I20" s="281"/>
      <c r="J20" s="281"/>
      <c r="K20" s="281"/>
      <c r="L20" s="281"/>
      <c r="M20" s="281"/>
      <c r="N20" s="281"/>
      <c r="O20" s="281"/>
      <c r="P20" s="332" t="s">
        <v>119</v>
      </c>
      <c r="Q20" s="332"/>
      <c r="R20" s="332"/>
      <c r="S20" s="332"/>
      <c r="T20" s="332"/>
      <c r="U20" s="332"/>
      <c r="V20" s="332"/>
      <c r="W20" s="332"/>
      <c r="X20" s="332"/>
      <c r="Y20" s="332"/>
      <c r="Z20" s="332"/>
      <c r="AA20" s="332"/>
      <c r="AB20" s="332"/>
      <c r="AC20" s="332"/>
      <c r="AD20" s="332"/>
      <c r="AE20" s="332"/>
      <c r="AF20" s="332"/>
      <c r="AG20" s="332"/>
      <c r="AH20" s="332"/>
      <c r="AI20" s="281"/>
      <c r="AJ20" s="281"/>
      <c r="AK20" s="281"/>
      <c r="AL20" s="281"/>
      <c r="AM20" s="282"/>
      <c r="AN20" s="154"/>
      <c r="AO20" s="295" t="s">
        <v>26</v>
      </c>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295"/>
      <c r="CD20" s="295"/>
      <c r="CE20" s="296"/>
    </row>
    <row r="21" spans="2:85" ht="14.25" customHeight="1" x14ac:dyDescent="0.15">
      <c r="B21" s="191"/>
      <c r="C21" s="192"/>
      <c r="D21" s="192"/>
      <c r="E21" s="192"/>
      <c r="F21" s="192"/>
      <c r="G21" s="193"/>
      <c r="H21" s="336" t="s">
        <v>52</v>
      </c>
      <c r="I21" s="337"/>
      <c r="J21" s="337"/>
      <c r="K21" s="337"/>
      <c r="L21" s="337"/>
      <c r="M21" s="337"/>
      <c r="N21" s="337"/>
      <c r="O21" s="337"/>
      <c r="P21" s="337"/>
      <c r="Q21" s="337"/>
      <c r="R21" s="337"/>
      <c r="S21" s="338"/>
      <c r="T21" s="336" t="s">
        <v>53</v>
      </c>
      <c r="U21" s="337"/>
      <c r="V21" s="337"/>
      <c r="W21" s="337"/>
      <c r="X21" s="337"/>
      <c r="Y21" s="338"/>
      <c r="Z21" s="336" t="s">
        <v>54</v>
      </c>
      <c r="AA21" s="337"/>
      <c r="AB21" s="337"/>
      <c r="AC21" s="337"/>
      <c r="AD21" s="338"/>
      <c r="AE21" s="336" t="s">
        <v>55</v>
      </c>
      <c r="AF21" s="337"/>
      <c r="AG21" s="337"/>
      <c r="AH21" s="337"/>
      <c r="AI21" s="337"/>
      <c r="AJ21" s="337"/>
      <c r="AK21" s="337"/>
      <c r="AL21" s="337"/>
      <c r="AM21" s="338"/>
      <c r="AN21" s="154"/>
      <c r="AO21" s="322" t="s">
        <v>27</v>
      </c>
      <c r="AP21" s="322"/>
      <c r="AQ21" s="322"/>
      <c r="AR21" s="322"/>
      <c r="AS21" s="322"/>
      <c r="AT21" s="322"/>
      <c r="AU21" s="322"/>
      <c r="AV21" s="322"/>
      <c r="AW21" s="322"/>
      <c r="AX21" s="297" t="s">
        <v>56</v>
      </c>
      <c r="AY21" s="298"/>
      <c r="AZ21" s="298"/>
      <c r="BA21" s="298"/>
      <c r="BB21" s="298"/>
      <c r="BC21" s="298"/>
      <c r="BD21" s="298"/>
      <c r="BE21" s="298"/>
      <c r="BF21" s="297" t="s">
        <v>57</v>
      </c>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9"/>
    </row>
    <row r="22" spans="2:85" ht="12" customHeight="1" x14ac:dyDescent="0.15">
      <c r="B22" s="191"/>
      <c r="C22" s="192"/>
      <c r="D22" s="192"/>
      <c r="E22" s="192"/>
      <c r="F22" s="192"/>
      <c r="G22" s="193"/>
      <c r="H22" s="300" t="s">
        <v>19</v>
      </c>
      <c r="I22" s="301"/>
      <c r="J22" s="301"/>
      <c r="K22" s="301"/>
      <c r="L22" s="301"/>
      <c r="M22" s="301"/>
      <c r="N22" s="301"/>
      <c r="O22" s="301"/>
      <c r="P22" s="301"/>
      <c r="Q22" s="301"/>
      <c r="R22" s="301"/>
      <c r="S22" s="302"/>
      <c r="T22" s="333" t="s">
        <v>20</v>
      </c>
      <c r="U22" s="334"/>
      <c r="V22" s="334"/>
      <c r="W22" s="334"/>
      <c r="X22" s="334"/>
      <c r="Y22" s="335"/>
      <c r="Z22" s="300" t="s">
        <v>21</v>
      </c>
      <c r="AA22" s="301"/>
      <c r="AB22" s="301"/>
      <c r="AC22" s="301"/>
      <c r="AD22" s="302"/>
      <c r="AE22" s="300" t="s">
        <v>22</v>
      </c>
      <c r="AF22" s="301"/>
      <c r="AG22" s="301"/>
      <c r="AH22" s="301"/>
      <c r="AI22" s="301"/>
      <c r="AJ22" s="301"/>
      <c r="AK22" s="301"/>
      <c r="AL22" s="301"/>
      <c r="AM22" s="302"/>
      <c r="AN22" s="154"/>
      <c r="AO22" s="268"/>
      <c r="AP22" s="269"/>
      <c r="AQ22" s="269"/>
      <c r="AR22" s="269"/>
      <c r="AS22" s="269"/>
      <c r="AT22" s="269"/>
      <c r="AU22" s="269"/>
      <c r="AV22" s="269"/>
      <c r="AW22" s="269"/>
      <c r="AX22" s="292" t="s">
        <v>28</v>
      </c>
      <c r="AY22" s="293"/>
      <c r="AZ22" s="293"/>
      <c r="BA22" s="293"/>
      <c r="BB22" s="293"/>
      <c r="BC22" s="293"/>
      <c r="BD22" s="293"/>
      <c r="BE22" s="294"/>
      <c r="BF22" s="279" t="s">
        <v>29</v>
      </c>
      <c r="BG22" s="280"/>
      <c r="BH22" s="280"/>
      <c r="BI22" s="280"/>
      <c r="BJ22" s="280"/>
      <c r="BK22" s="280"/>
      <c r="BL22" s="280"/>
      <c r="BM22" s="280"/>
      <c r="BN22" s="280"/>
      <c r="BO22" s="280"/>
      <c r="BP22" s="280"/>
      <c r="BQ22" s="280"/>
      <c r="BR22" s="280"/>
      <c r="BS22" s="280"/>
      <c r="BT22" s="283"/>
      <c r="BU22" s="284"/>
      <c r="BV22" s="284"/>
      <c r="BW22" s="284"/>
      <c r="BX22" s="284"/>
      <c r="BY22" s="284"/>
      <c r="BZ22" s="284"/>
      <c r="CA22" s="284"/>
      <c r="CB22" s="284"/>
      <c r="CC22" s="284"/>
      <c r="CD22" s="284"/>
      <c r="CE22" s="285"/>
    </row>
    <row r="23" spans="2:85" ht="13.5" customHeight="1" x14ac:dyDescent="0.15">
      <c r="B23" s="191"/>
      <c r="C23" s="192"/>
      <c r="D23" s="192"/>
      <c r="E23" s="192"/>
      <c r="F23" s="192"/>
      <c r="G23" s="193"/>
      <c r="H23" s="877" t="s">
        <v>122</v>
      </c>
      <c r="I23" s="341"/>
      <c r="J23" s="341"/>
      <c r="K23" s="341"/>
      <c r="L23" s="341"/>
      <c r="M23" s="341"/>
      <c r="N23" s="341"/>
      <c r="O23" s="341"/>
      <c r="P23" s="341"/>
      <c r="Q23" s="341"/>
      <c r="R23" s="341"/>
      <c r="S23" s="342"/>
      <c r="T23" s="325" t="s">
        <v>23</v>
      </c>
      <c r="U23" s="326"/>
      <c r="V23" s="326"/>
      <c r="W23" s="326"/>
      <c r="X23" s="326"/>
      <c r="Y23" s="327"/>
      <c r="Z23" s="325" t="s">
        <v>123</v>
      </c>
      <c r="AA23" s="326"/>
      <c r="AB23" s="326"/>
      <c r="AC23" s="326"/>
      <c r="AD23" s="327"/>
      <c r="AE23" s="325" t="s">
        <v>58</v>
      </c>
      <c r="AF23" s="326"/>
      <c r="AG23" s="326"/>
      <c r="AH23" s="326"/>
      <c r="AI23" s="326"/>
      <c r="AJ23" s="326"/>
      <c r="AK23" s="326"/>
      <c r="AL23" s="326"/>
      <c r="AM23" s="327"/>
      <c r="AN23" s="154"/>
      <c r="AO23" s="270"/>
      <c r="AP23" s="270"/>
      <c r="AQ23" s="270"/>
      <c r="AR23" s="270"/>
      <c r="AS23" s="270"/>
      <c r="AT23" s="270"/>
      <c r="AU23" s="270"/>
      <c r="AV23" s="270"/>
      <c r="AW23" s="270"/>
      <c r="AX23" s="208"/>
      <c r="AY23" s="154"/>
      <c r="AZ23" s="154"/>
      <c r="BA23" s="154"/>
      <c r="BB23" s="154"/>
      <c r="BC23" s="154"/>
      <c r="BD23" s="154"/>
      <c r="BE23" s="154"/>
      <c r="BF23" s="273" t="s">
        <v>59</v>
      </c>
      <c r="BG23" s="274"/>
      <c r="BH23" s="274"/>
      <c r="BI23" s="274"/>
      <c r="BJ23" s="274"/>
      <c r="BK23" s="274"/>
      <c r="BL23" s="274"/>
      <c r="BM23" s="274"/>
      <c r="BN23" s="274"/>
      <c r="BO23" s="274"/>
      <c r="BP23" s="274"/>
      <c r="BQ23" s="274"/>
      <c r="BR23" s="274"/>
      <c r="BS23" s="275"/>
      <c r="BT23" s="286"/>
      <c r="BU23" s="287"/>
      <c r="BV23" s="287"/>
      <c r="BW23" s="287"/>
      <c r="BX23" s="287"/>
      <c r="BY23" s="287"/>
      <c r="BZ23" s="287"/>
      <c r="CA23" s="287"/>
      <c r="CB23" s="287"/>
      <c r="CC23" s="287"/>
      <c r="CD23" s="287"/>
      <c r="CE23" s="288"/>
    </row>
    <row r="24" spans="2:85" ht="15.75" customHeight="1" x14ac:dyDescent="0.15">
      <c r="B24" s="191"/>
      <c r="C24" s="192"/>
      <c r="D24" s="192"/>
      <c r="E24" s="192"/>
      <c r="F24" s="192"/>
      <c r="G24" s="193"/>
      <c r="H24" s="340"/>
      <c r="I24" s="341"/>
      <c r="J24" s="341"/>
      <c r="K24" s="341"/>
      <c r="L24" s="341"/>
      <c r="M24" s="341"/>
      <c r="N24" s="341"/>
      <c r="O24" s="341"/>
      <c r="P24" s="341"/>
      <c r="Q24" s="341"/>
      <c r="R24" s="341"/>
      <c r="S24" s="342"/>
      <c r="T24" s="325"/>
      <c r="U24" s="326"/>
      <c r="V24" s="326"/>
      <c r="W24" s="326"/>
      <c r="X24" s="326"/>
      <c r="Y24" s="327"/>
      <c r="Z24" s="325"/>
      <c r="AA24" s="326"/>
      <c r="AB24" s="326"/>
      <c r="AC24" s="326"/>
      <c r="AD24" s="327"/>
      <c r="AE24" s="325"/>
      <c r="AF24" s="326"/>
      <c r="AG24" s="326"/>
      <c r="AH24" s="326"/>
      <c r="AI24" s="326"/>
      <c r="AJ24" s="326"/>
      <c r="AK24" s="326"/>
      <c r="AL24" s="326"/>
      <c r="AM24" s="327"/>
      <c r="AN24" s="154"/>
      <c r="AO24" s="270"/>
      <c r="AP24" s="270"/>
      <c r="AQ24" s="270"/>
      <c r="AR24" s="270"/>
      <c r="AS24" s="270"/>
      <c r="AT24" s="270"/>
      <c r="AU24" s="270"/>
      <c r="AV24" s="270"/>
      <c r="AW24" s="270"/>
      <c r="AX24" s="208"/>
      <c r="AY24" s="154"/>
      <c r="AZ24" s="154"/>
      <c r="BA24" s="154"/>
      <c r="BB24" s="154"/>
      <c r="BC24" s="154"/>
      <c r="BD24" s="154"/>
      <c r="BE24" s="154"/>
      <c r="BF24" s="273"/>
      <c r="BG24" s="274"/>
      <c r="BH24" s="274"/>
      <c r="BI24" s="274"/>
      <c r="BJ24" s="274"/>
      <c r="BK24" s="274"/>
      <c r="BL24" s="274"/>
      <c r="BM24" s="274"/>
      <c r="BN24" s="274"/>
      <c r="BO24" s="274"/>
      <c r="BP24" s="274"/>
      <c r="BQ24" s="274"/>
      <c r="BR24" s="274"/>
      <c r="BS24" s="275"/>
      <c r="BT24" s="286"/>
      <c r="BU24" s="287"/>
      <c r="BV24" s="287"/>
      <c r="BW24" s="287"/>
      <c r="BX24" s="287"/>
      <c r="BY24" s="287"/>
      <c r="BZ24" s="287"/>
      <c r="CA24" s="287"/>
      <c r="CB24" s="287"/>
      <c r="CC24" s="287"/>
      <c r="CD24" s="287"/>
      <c r="CE24" s="288"/>
    </row>
    <row r="25" spans="2:85" ht="10.5" customHeight="1" thickBot="1" x14ac:dyDescent="0.2">
      <c r="B25" s="194"/>
      <c r="C25" s="195"/>
      <c r="D25" s="195"/>
      <c r="E25" s="195"/>
      <c r="F25" s="195"/>
      <c r="G25" s="196"/>
      <c r="H25" s="340"/>
      <c r="I25" s="341"/>
      <c r="J25" s="341"/>
      <c r="K25" s="341"/>
      <c r="L25" s="341"/>
      <c r="M25" s="341"/>
      <c r="N25" s="341"/>
      <c r="O25" s="341"/>
      <c r="P25" s="341"/>
      <c r="Q25" s="341"/>
      <c r="R25" s="341"/>
      <c r="S25" s="342"/>
      <c r="T25" s="325"/>
      <c r="U25" s="326"/>
      <c r="V25" s="326"/>
      <c r="W25" s="326"/>
      <c r="X25" s="326"/>
      <c r="Y25" s="327"/>
      <c r="Z25" s="325"/>
      <c r="AA25" s="326"/>
      <c r="AB25" s="326"/>
      <c r="AC25" s="326"/>
      <c r="AD25" s="327"/>
      <c r="AE25" s="325"/>
      <c r="AF25" s="326"/>
      <c r="AG25" s="326"/>
      <c r="AH25" s="326"/>
      <c r="AI25" s="326"/>
      <c r="AJ25" s="326"/>
      <c r="AK25" s="326"/>
      <c r="AL25" s="326"/>
      <c r="AM25" s="327"/>
      <c r="AN25" s="154"/>
      <c r="AO25" s="270"/>
      <c r="AP25" s="270"/>
      <c r="AQ25" s="270"/>
      <c r="AR25" s="270"/>
      <c r="AS25" s="270"/>
      <c r="AT25" s="270"/>
      <c r="AU25" s="270"/>
      <c r="AV25" s="270"/>
      <c r="AW25" s="270"/>
      <c r="AX25" s="271"/>
      <c r="AY25" s="272"/>
      <c r="AZ25" s="272"/>
      <c r="BA25" s="272"/>
      <c r="BB25" s="272"/>
      <c r="BC25" s="272"/>
      <c r="BD25" s="272"/>
      <c r="BE25" s="272"/>
      <c r="BF25" s="276"/>
      <c r="BG25" s="277"/>
      <c r="BH25" s="277"/>
      <c r="BI25" s="277"/>
      <c r="BJ25" s="277"/>
      <c r="BK25" s="277"/>
      <c r="BL25" s="277"/>
      <c r="BM25" s="277"/>
      <c r="BN25" s="277"/>
      <c r="BO25" s="277"/>
      <c r="BP25" s="277"/>
      <c r="BQ25" s="277"/>
      <c r="BR25" s="277"/>
      <c r="BS25" s="278"/>
      <c r="BT25" s="289"/>
      <c r="BU25" s="290"/>
      <c r="BV25" s="290"/>
      <c r="BW25" s="290"/>
      <c r="BX25" s="290"/>
      <c r="BY25" s="290"/>
      <c r="BZ25" s="290"/>
      <c r="CA25" s="290"/>
      <c r="CB25" s="290"/>
      <c r="CC25" s="290"/>
      <c r="CD25" s="290"/>
      <c r="CE25" s="291"/>
    </row>
    <row r="26" spans="2:85" ht="19.5" customHeight="1" thickTop="1" x14ac:dyDescent="0.15">
      <c r="B26" s="83" t="s">
        <v>98</v>
      </c>
      <c r="C26" s="36">
        <v>6</v>
      </c>
      <c r="D26" s="9" t="s">
        <v>60</v>
      </c>
      <c r="E26" s="10">
        <v>4</v>
      </c>
      <c r="F26" s="346" t="s">
        <v>74</v>
      </c>
      <c r="G26" s="346"/>
      <c r="H26" s="866">
        <v>2</v>
      </c>
      <c r="I26" s="867"/>
      <c r="J26" s="867"/>
      <c r="K26" s="867"/>
      <c r="L26" s="862">
        <v>100000</v>
      </c>
      <c r="M26" s="862"/>
      <c r="N26" s="862"/>
      <c r="O26" s="862"/>
      <c r="P26" s="862"/>
      <c r="Q26" s="862"/>
      <c r="R26" s="862"/>
      <c r="S26" s="862"/>
      <c r="T26" s="867"/>
      <c r="U26" s="867"/>
      <c r="V26" s="867"/>
      <c r="W26" s="862"/>
      <c r="X26" s="862"/>
      <c r="Y26" s="862"/>
      <c r="Z26" s="867"/>
      <c r="AA26" s="867"/>
      <c r="AB26" s="862"/>
      <c r="AC26" s="862"/>
      <c r="AD26" s="862"/>
      <c r="AE26" s="863">
        <v>2</v>
      </c>
      <c r="AF26" s="863"/>
      <c r="AG26" s="863"/>
      <c r="AH26" s="863"/>
      <c r="AI26" s="864">
        <f>SUM(L26,W26,AB26)</f>
        <v>100000</v>
      </c>
      <c r="AJ26" s="864"/>
      <c r="AK26" s="864"/>
      <c r="AL26" s="864"/>
      <c r="AM26" s="865"/>
      <c r="AN26" s="154"/>
      <c r="AO26" s="855"/>
      <c r="AP26" s="855"/>
      <c r="AQ26" s="767"/>
      <c r="AR26" s="765"/>
      <c r="AS26" s="765"/>
      <c r="AT26" s="765"/>
      <c r="AU26" s="765"/>
      <c r="AV26" s="765"/>
      <c r="AW26" s="766"/>
      <c r="AX26" s="855"/>
      <c r="AY26" s="855"/>
      <c r="AZ26" s="855"/>
      <c r="BA26" s="853"/>
      <c r="BB26" s="853"/>
      <c r="BC26" s="853"/>
      <c r="BD26" s="853"/>
      <c r="BE26" s="853"/>
      <c r="BF26" s="258">
        <f>SUM(AO26,AX26)</f>
        <v>0</v>
      </c>
      <c r="BG26" s="258"/>
      <c r="BH26" s="258"/>
      <c r="BI26" s="258"/>
      <c r="BJ26" s="258"/>
      <c r="BK26" s="259">
        <f t="shared" ref="BK26:BK39" si="0">SUM(AQ26,BA26)</f>
        <v>0</v>
      </c>
      <c r="BL26" s="259"/>
      <c r="BM26" s="259"/>
      <c r="BN26" s="259"/>
      <c r="BO26" s="259"/>
      <c r="BP26" s="259"/>
      <c r="BQ26" s="259"/>
      <c r="BR26" s="259"/>
      <c r="BS26" s="259"/>
      <c r="BT26" s="791"/>
      <c r="BU26" s="791"/>
      <c r="BV26" s="791"/>
      <c r="BW26" s="791"/>
      <c r="BX26" s="791"/>
      <c r="BY26" s="847"/>
      <c r="BZ26" s="848"/>
      <c r="CA26" s="848"/>
      <c r="CB26" s="848"/>
      <c r="CC26" s="848"/>
      <c r="CD26" s="848"/>
      <c r="CE26" s="1011"/>
    </row>
    <row r="27" spans="2:85" ht="19.5" customHeight="1" x14ac:dyDescent="0.15">
      <c r="B27" s="84" t="s">
        <v>61</v>
      </c>
      <c r="C27" s="10"/>
      <c r="D27" s="10"/>
      <c r="E27" s="10">
        <v>5</v>
      </c>
      <c r="F27" s="346" t="s">
        <v>74</v>
      </c>
      <c r="G27" s="346"/>
      <c r="H27" s="858">
        <v>2</v>
      </c>
      <c r="I27" s="859"/>
      <c r="J27" s="859"/>
      <c r="K27" s="860"/>
      <c r="L27" s="853">
        <v>100000</v>
      </c>
      <c r="M27" s="853"/>
      <c r="N27" s="853"/>
      <c r="O27" s="853"/>
      <c r="P27" s="853"/>
      <c r="Q27" s="853"/>
      <c r="R27" s="853"/>
      <c r="S27" s="853"/>
      <c r="T27" s="861"/>
      <c r="U27" s="859"/>
      <c r="V27" s="860"/>
      <c r="W27" s="853"/>
      <c r="X27" s="853"/>
      <c r="Y27" s="853"/>
      <c r="Z27" s="855"/>
      <c r="AA27" s="855"/>
      <c r="AB27" s="853"/>
      <c r="AC27" s="853"/>
      <c r="AD27" s="853"/>
      <c r="AE27" s="258">
        <f>SUM(H27,T27,Z27)</f>
        <v>2</v>
      </c>
      <c r="AF27" s="258"/>
      <c r="AG27" s="258"/>
      <c r="AH27" s="258"/>
      <c r="AI27" s="320">
        <f t="shared" ref="AI27:AI37" si="1">SUM(L27,W27,AB27)</f>
        <v>100000</v>
      </c>
      <c r="AJ27" s="320"/>
      <c r="AK27" s="320"/>
      <c r="AL27" s="320"/>
      <c r="AM27" s="856"/>
      <c r="AN27" s="154"/>
      <c r="AO27" s="855"/>
      <c r="AP27" s="855"/>
      <c r="AQ27" s="767"/>
      <c r="AR27" s="765"/>
      <c r="AS27" s="765"/>
      <c r="AT27" s="765"/>
      <c r="AU27" s="765"/>
      <c r="AV27" s="765"/>
      <c r="AW27" s="766"/>
      <c r="AX27" s="855"/>
      <c r="AY27" s="855"/>
      <c r="AZ27" s="855"/>
      <c r="BA27" s="853"/>
      <c r="BB27" s="853"/>
      <c r="BC27" s="853"/>
      <c r="BD27" s="853"/>
      <c r="BE27" s="853"/>
      <c r="BF27" s="258">
        <f t="shared" ref="BF27:BF39" si="2">SUM(AO27,AX27)</f>
        <v>0</v>
      </c>
      <c r="BG27" s="258"/>
      <c r="BH27" s="258"/>
      <c r="BI27" s="258"/>
      <c r="BJ27" s="258"/>
      <c r="BK27" s="259">
        <f t="shared" si="0"/>
        <v>0</v>
      </c>
      <c r="BL27" s="259"/>
      <c r="BM27" s="259"/>
      <c r="BN27" s="259"/>
      <c r="BO27" s="259"/>
      <c r="BP27" s="259"/>
      <c r="BQ27" s="259"/>
      <c r="BR27" s="259"/>
      <c r="BS27" s="259"/>
      <c r="BT27" s="791"/>
      <c r="BU27" s="791"/>
      <c r="BV27" s="791"/>
      <c r="BW27" s="791"/>
      <c r="BX27" s="791"/>
      <c r="BY27" s="847"/>
      <c r="BZ27" s="848"/>
      <c r="CA27" s="848"/>
      <c r="CB27" s="848"/>
      <c r="CC27" s="848"/>
      <c r="CD27" s="848"/>
      <c r="CE27" s="1011"/>
    </row>
    <row r="28" spans="2:85" ht="19.5" customHeight="1" x14ac:dyDescent="0.15">
      <c r="B28" s="84" t="s">
        <v>62</v>
      </c>
      <c r="C28" s="10"/>
      <c r="D28" s="10"/>
      <c r="E28" s="10">
        <v>6</v>
      </c>
      <c r="F28" s="346" t="s">
        <v>74</v>
      </c>
      <c r="G28" s="346"/>
      <c r="H28" s="858">
        <v>2</v>
      </c>
      <c r="I28" s="859"/>
      <c r="J28" s="859"/>
      <c r="K28" s="860"/>
      <c r="L28" s="853">
        <v>100000</v>
      </c>
      <c r="M28" s="853"/>
      <c r="N28" s="853"/>
      <c r="O28" s="853"/>
      <c r="P28" s="853"/>
      <c r="Q28" s="853"/>
      <c r="R28" s="853"/>
      <c r="S28" s="853"/>
      <c r="T28" s="861"/>
      <c r="U28" s="859"/>
      <c r="V28" s="860"/>
      <c r="W28" s="853"/>
      <c r="X28" s="853"/>
      <c r="Y28" s="853"/>
      <c r="Z28" s="855"/>
      <c r="AA28" s="855"/>
      <c r="AB28" s="853"/>
      <c r="AC28" s="853"/>
      <c r="AD28" s="853"/>
      <c r="AE28" s="258">
        <f t="shared" ref="AE28:AE37" si="3">SUM(H28,T28,Z28)</f>
        <v>2</v>
      </c>
      <c r="AF28" s="258"/>
      <c r="AG28" s="258"/>
      <c r="AH28" s="258"/>
      <c r="AI28" s="320">
        <f t="shared" si="1"/>
        <v>100000</v>
      </c>
      <c r="AJ28" s="320"/>
      <c r="AK28" s="320"/>
      <c r="AL28" s="320"/>
      <c r="AM28" s="856"/>
      <c r="AN28" s="154"/>
      <c r="AO28" s="855"/>
      <c r="AP28" s="855"/>
      <c r="AQ28" s="767"/>
      <c r="AR28" s="765"/>
      <c r="AS28" s="765"/>
      <c r="AT28" s="765"/>
      <c r="AU28" s="765"/>
      <c r="AV28" s="765"/>
      <c r="AW28" s="766"/>
      <c r="AX28" s="855"/>
      <c r="AY28" s="855"/>
      <c r="AZ28" s="855"/>
      <c r="BA28" s="853"/>
      <c r="BB28" s="853"/>
      <c r="BC28" s="853"/>
      <c r="BD28" s="853"/>
      <c r="BE28" s="853"/>
      <c r="BF28" s="258">
        <f t="shared" si="2"/>
        <v>0</v>
      </c>
      <c r="BG28" s="258"/>
      <c r="BH28" s="258"/>
      <c r="BI28" s="258"/>
      <c r="BJ28" s="258"/>
      <c r="BK28" s="259">
        <f t="shared" si="0"/>
        <v>0</v>
      </c>
      <c r="BL28" s="259"/>
      <c r="BM28" s="259"/>
      <c r="BN28" s="259"/>
      <c r="BO28" s="259"/>
      <c r="BP28" s="259"/>
      <c r="BQ28" s="259"/>
      <c r="BR28" s="259"/>
      <c r="BS28" s="259"/>
      <c r="BT28" s="791"/>
      <c r="BU28" s="791"/>
      <c r="BV28" s="791"/>
      <c r="BW28" s="791"/>
      <c r="BX28" s="791"/>
      <c r="BY28" s="847"/>
      <c r="BZ28" s="848"/>
      <c r="CA28" s="848"/>
      <c r="CB28" s="848"/>
      <c r="CC28" s="848"/>
      <c r="CD28" s="848"/>
      <c r="CE28" s="1011"/>
    </row>
    <row r="29" spans="2:85" ht="19.5" customHeight="1" x14ac:dyDescent="0.15">
      <c r="B29" s="84" t="s">
        <v>185</v>
      </c>
      <c r="C29" s="10"/>
      <c r="D29" s="10"/>
      <c r="E29" s="10">
        <v>7</v>
      </c>
      <c r="F29" s="346" t="s">
        <v>74</v>
      </c>
      <c r="G29" s="346"/>
      <c r="H29" s="858">
        <v>2</v>
      </c>
      <c r="I29" s="859"/>
      <c r="J29" s="859"/>
      <c r="K29" s="860"/>
      <c r="L29" s="853">
        <v>100000</v>
      </c>
      <c r="M29" s="853"/>
      <c r="N29" s="853"/>
      <c r="O29" s="853"/>
      <c r="P29" s="853"/>
      <c r="Q29" s="853"/>
      <c r="R29" s="853"/>
      <c r="S29" s="853"/>
      <c r="T29" s="861"/>
      <c r="U29" s="859"/>
      <c r="V29" s="860"/>
      <c r="W29" s="853"/>
      <c r="X29" s="853"/>
      <c r="Y29" s="853"/>
      <c r="Z29" s="855"/>
      <c r="AA29" s="855"/>
      <c r="AB29" s="853"/>
      <c r="AC29" s="853"/>
      <c r="AD29" s="853"/>
      <c r="AE29" s="258">
        <f t="shared" si="3"/>
        <v>2</v>
      </c>
      <c r="AF29" s="258"/>
      <c r="AG29" s="258"/>
      <c r="AH29" s="258"/>
      <c r="AI29" s="320">
        <f t="shared" si="1"/>
        <v>100000</v>
      </c>
      <c r="AJ29" s="320"/>
      <c r="AK29" s="320"/>
      <c r="AL29" s="320"/>
      <c r="AM29" s="856"/>
      <c r="AN29" s="154"/>
      <c r="AO29" s="855"/>
      <c r="AP29" s="855"/>
      <c r="AQ29" s="767"/>
      <c r="AR29" s="765"/>
      <c r="AS29" s="765"/>
      <c r="AT29" s="765"/>
      <c r="AU29" s="765"/>
      <c r="AV29" s="765"/>
      <c r="AW29" s="766"/>
      <c r="AX29" s="855"/>
      <c r="AY29" s="855"/>
      <c r="AZ29" s="855"/>
      <c r="BA29" s="853"/>
      <c r="BB29" s="853"/>
      <c r="BC29" s="853"/>
      <c r="BD29" s="853"/>
      <c r="BE29" s="853"/>
      <c r="BF29" s="258">
        <f t="shared" si="2"/>
        <v>0</v>
      </c>
      <c r="BG29" s="258"/>
      <c r="BH29" s="258"/>
      <c r="BI29" s="258"/>
      <c r="BJ29" s="258"/>
      <c r="BK29" s="259">
        <f t="shared" si="0"/>
        <v>0</v>
      </c>
      <c r="BL29" s="259"/>
      <c r="BM29" s="259"/>
      <c r="BN29" s="259"/>
      <c r="BO29" s="259"/>
      <c r="BP29" s="259"/>
      <c r="BQ29" s="259"/>
      <c r="BR29" s="259"/>
      <c r="BS29" s="259"/>
      <c r="BT29" s="791"/>
      <c r="BU29" s="791"/>
      <c r="BV29" s="791"/>
      <c r="BW29" s="791"/>
      <c r="BX29" s="791"/>
      <c r="BY29" s="847"/>
      <c r="BZ29" s="848"/>
      <c r="CA29" s="848"/>
      <c r="CB29" s="848"/>
      <c r="CC29" s="848"/>
      <c r="CD29" s="848"/>
      <c r="CE29" s="1011"/>
    </row>
    <row r="30" spans="2:85" ht="19.5" customHeight="1" x14ac:dyDescent="0.15">
      <c r="B30" s="84" t="s">
        <v>64</v>
      </c>
      <c r="C30" s="10"/>
      <c r="D30" s="10"/>
      <c r="E30" s="10">
        <v>8</v>
      </c>
      <c r="F30" s="346" t="s">
        <v>74</v>
      </c>
      <c r="G30" s="346"/>
      <c r="H30" s="858">
        <v>2</v>
      </c>
      <c r="I30" s="859"/>
      <c r="J30" s="859"/>
      <c r="K30" s="860"/>
      <c r="L30" s="853">
        <v>100000</v>
      </c>
      <c r="M30" s="853"/>
      <c r="N30" s="853"/>
      <c r="O30" s="853"/>
      <c r="P30" s="853"/>
      <c r="Q30" s="853"/>
      <c r="R30" s="853"/>
      <c r="S30" s="853"/>
      <c r="T30" s="855"/>
      <c r="U30" s="855"/>
      <c r="V30" s="855"/>
      <c r="W30" s="853"/>
      <c r="X30" s="853"/>
      <c r="Y30" s="853"/>
      <c r="Z30" s="855"/>
      <c r="AA30" s="855"/>
      <c r="AB30" s="853"/>
      <c r="AC30" s="853"/>
      <c r="AD30" s="853"/>
      <c r="AE30" s="258">
        <f t="shared" si="3"/>
        <v>2</v>
      </c>
      <c r="AF30" s="258"/>
      <c r="AG30" s="258"/>
      <c r="AH30" s="258"/>
      <c r="AI30" s="320">
        <f t="shared" si="1"/>
        <v>100000</v>
      </c>
      <c r="AJ30" s="320"/>
      <c r="AK30" s="320"/>
      <c r="AL30" s="320"/>
      <c r="AM30" s="856"/>
      <c r="AN30" s="154"/>
      <c r="AO30" s="855"/>
      <c r="AP30" s="855"/>
      <c r="AQ30" s="767"/>
      <c r="AR30" s="765"/>
      <c r="AS30" s="765"/>
      <c r="AT30" s="765"/>
      <c r="AU30" s="765"/>
      <c r="AV30" s="765"/>
      <c r="AW30" s="766"/>
      <c r="AX30" s="855"/>
      <c r="AY30" s="855"/>
      <c r="AZ30" s="855"/>
      <c r="BA30" s="853"/>
      <c r="BB30" s="853"/>
      <c r="BC30" s="853"/>
      <c r="BD30" s="853"/>
      <c r="BE30" s="853"/>
      <c r="BF30" s="258">
        <f t="shared" si="2"/>
        <v>0</v>
      </c>
      <c r="BG30" s="258"/>
      <c r="BH30" s="258"/>
      <c r="BI30" s="258"/>
      <c r="BJ30" s="258"/>
      <c r="BK30" s="259">
        <f t="shared" si="0"/>
        <v>0</v>
      </c>
      <c r="BL30" s="259"/>
      <c r="BM30" s="259"/>
      <c r="BN30" s="259"/>
      <c r="BO30" s="259"/>
      <c r="BP30" s="259"/>
      <c r="BQ30" s="259"/>
      <c r="BR30" s="259"/>
      <c r="BS30" s="259"/>
      <c r="BT30" s="791"/>
      <c r="BU30" s="791"/>
      <c r="BV30" s="791"/>
      <c r="BW30" s="791"/>
      <c r="BX30" s="791"/>
      <c r="BY30" s="847"/>
      <c r="BZ30" s="848"/>
      <c r="CA30" s="848"/>
      <c r="CB30" s="848"/>
      <c r="CC30" s="848"/>
      <c r="CD30" s="848"/>
      <c r="CE30" s="1011"/>
    </row>
    <row r="31" spans="2:85" ht="19.5" customHeight="1" x14ac:dyDescent="0.15">
      <c r="B31" s="84" t="s">
        <v>65</v>
      </c>
      <c r="C31" s="10"/>
      <c r="D31" s="10"/>
      <c r="E31" s="10">
        <v>9</v>
      </c>
      <c r="F31" s="346" t="s">
        <v>74</v>
      </c>
      <c r="G31" s="346"/>
      <c r="H31" s="858">
        <v>2</v>
      </c>
      <c r="I31" s="859"/>
      <c r="J31" s="859"/>
      <c r="K31" s="860"/>
      <c r="L31" s="853">
        <v>100000</v>
      </c>
      <c r="M31" s="853"/>
      <c r="N31" s="853"/>
      <c r="O31" s="853"/>
      <c r="P31" s="853"/>
      <c r="Q31" s="853"/>
      <c r="R31" s="853"/>
      <c r="S31" s="853"/>
      <c r="T31" s="855"/>
      <c r="U31" s="855"/>
      <c r="V31" s="855"/>
      <c r="W31" s="853"/>
      <c r="X31" s="853"/>
      <c r="Y31" s="853"/>
      <c r="Z31" s="855"/>
      <c r="AA31" s="855"/>
      <c r="AB31" s="853"/>
      <c r="AC31" s="853"/>
      <c r="AD31" s="853"/>
      <c r="AE31" s="258">
        <f t="shared" si="3"/>
        <v>2</v>
      </c>
      <c r="AF31" s="258"/>
      <c r="AG31" s="258"/>
      <c r="AH31" s="258"/>
      <c r="AI31" s="320">
        <f t="shared" si="1"/>
        <v>100000</v>
      </c>
      <c r="AJ31" s="320"/>
      <c r="AK31" s="320"/>
      <c r="AL31" s="320"/>
      <c r="AM31" s="856"/>
      <c r="AN31" s="154"/>
      <c r="AO31" s="855"/>
      <c r="AP31" s="855"/>
      <c r="AQ31" s="767"/>
      <c r="AR31" s="765"/>
      <c r="AS31" s="765"/>
      <c r="AT31" s="765"/>
      <c r="AU31" s="765"/>
      <c r="AV31" s="765"/>
      <c r="AW31" s="766"/>
      <c r="AX31" s="855"/>
      <c r="AY31" s="855"/>
      <c r="AZ31" s="855"/>
      <c r="BA31" s="853"/>
      <c r="BB31" s="853"/>
      <c r="BC31" s="853"/>
      <c r="BD31" s="853"/>
      <c r="BE31" s="853"/>
      <c r="BF31" s="258">
        <f t="shared" si="2"/>
        <v>0</v>
      </c>
      <c r="BG31" s="258"/>
      <c r="BH31" s="258"/>
      <c r="BI31" s="258"/>
      <c r="BJ31" s="258"/>
      <c r="BK31" s="259">
        <f t="shared" si="0"/>
        <v>0</v>
      </c>
      <c r="BL31" s="259"/>
      <c r="BM31" s="259"/>
      <c r="BN31" s="259"/>
      <c r="BO31" s="259"/>
      <c r="BP31" s="259"/>
      <c r="BQ31" s="259"/>
      <c r="BR31" s="259"/>
      <c r="BS31" s="259"/>
      <c r="BT31" s="791"/>
      <c r="BU31" s="791"/>
      <c r="BV31" s="791"/>
      <c r="BW31" s="791"/>
      <c r="BX31" s="791"/>
      <c r="BY31" s="847"/>
      <c r="BZ31" s="848"/>
      <c r="CA31" s="848"/>
      <c r="CB31" s="848"/>
      <c r="CC31" s="848"/>
      <c r="CD31" s="848"/>
      <c r="CE31" s="1011"/>
    </row>
    <row r="32" spans="2:85" ht="19.5" customHeight="1" x14ac:dyDescent="0.15">
      <c r="B32" s="84" t="s">
        <v>186</v>
      </c>
      <c r="C32" s="10"/>
      <c r="D32" s="10"/>
      <c r="E32" s="10">
        <v>10</v>
      </c>
      <c r="F32" s="346" t="s">
        <v>74</v>
      </c>
      <c r="G32" s="346"/>
      <c r="H32" s="858">
        <v>2</v>
      </c>
      <c r="I32" s="859"/>
      <c r="J32" s="859"/>
      <c r="K32" s="860"/>
      <c r="L32" s="853">
        <v>100000</v>
      </c>
      <c r="M32" s="853"/>
      <c r="N32" s="853"/>
      <c r="O32" s="853"/>
      <c r="P32" s="853"/>
      <c r="Q32" s="853"/>
      <c r="R32" s="853"/>
      <c r="S32" s="853"/>
      <c r="T32" s="855"/>
      <c r="U32" s="855"/>
      <c r="V32" s="855"/>
      <c r="W32" s="853"/>
      <c r="X32" s="853"/>
      <c r="Y32" s="853"/>
      <c r="Z32" s="855"/>
      <c r="AA32" s="855"/>
      <c r="AB32" s="853"/>
      <c r="AC32" s="853"/>
      <c r="AD32" s="853"/>
      <c r="AE32" s="258">
        <f t="shared" si="3"/>
        <v>2</v>
      </c>
      <c r="AF32" s="258"/>
      <c r="AG32" s="258"/>
      <c r="AH32" s="258"/>
      <c r="AI32" s="320">
        <f t="shared" si="1"/>
        <v>100000</v>
      </c>
      <c r="AJ32" s="320"/>
      <c r="AK32" s="320"/>
      <c r="AL32" s="320"/>
      <c r="AM32" s="856"/>
      <c r="AN32" s="154"/>
      <c r="AO32" s="855"/>
      <c r="AP32" s="855"/>
      <c r="AQ32" s="767"/>
      <c r="AR32" s="765"/>
      <c r="AS32" s="765"/>
      <c r="AT32" s="765"/>
      <c r="AU32" s="765"/>
      <c r="AV32" s="765"/>
      <c r="AW32" s="766"/>
      <c r="AX32" s="855"/>
      <c r="AY32" s="855"/>
      <c r="AZ32" s="855"/>
      <c r="BA32" s="853"/>
      <c r="BB32" s="853"/>
      <c r="BC32" s="853"/>
      <c r="BD32" s="853"/>
      <c r="BE32" s="853"/>
      <c r="BF32" s="258">
        <f t="shared" si="2"/>
        <v>0</v>
      </c>
      <c r="BG32" s="258"/>
      <c r="BH32" s="258"/>
      <c r="BI32" s="258"/>
      <c r="BJ32" s="258"/>
      <c r="BK32" s="259">
        <f t="shared" si="0"/>
        <v>0</v>
      </c>
      <c r="BL32" s="259"/>
      <c r="BM32" s="259"/>
      <c r="BN32" s="259"/>
      <c r="BO32" s="259"/>
      <c r="BP32" s="259"/>
      <c r="BQ32" s="259"/>
      <c r="BR32" s="259"/>
      <c r="BS32" s="259"/>
      <c r="BT32" s="791"/>
      <c r="BU32" s="791"/>
      <c r="BV32" s="791"/>
      <c r="BW32" s="791"/>
      <c r="BX32" s="791"/>
      <c r="BY32" s="847"/>
      <c r="BZ32" s="848"/>
      <c r="CA32" s="848"/>
      <c r="CB32" s="848"/>
      <c r="CC32" s="848"/>
      <c r="CD32" s="848"/>
      <c r="CE32" s="1011"/>
    </row>
    <row r="33" spans="1:85" ht="19.5" customHeight="1" x14ac:dyDescent="0.15">
      <c r="B33" s="84" t="s">
        <v>187</v>
      </c>
      <c r="C33" s="10"/>
      <c r="D33" s="10"/>
      <c r="E33" s="10">
        <v>11</v>
      </c>
      <c r="F33" s="346" t="s">
        <v>74</v>
      </c>
      <c r="G33" s="346"/>
      <c r="H33" s="858">
        <v>2</v>
      </c>
      <c r="I33" s="859"/>
      <c r="J33" s="859"/>
      <c r="K33" s="860"/>
      <c r="L33" s="853">
        <v>100000</v>
      </c>
      <c r="M33" s="853"/>
      <c r="N33" s="853"/>
      <c r="O33" s="853"/>
      <c r="P33" s="853"/>
      <c r="Q33" s="853"/>
      <c r="R33" s="853"/>
      <c r="S33" s="853"/>
      <c r="T33" s="855"/>
      <c r="U33" s="855"/>
      <c r="V33" s="855"/>
      <c r="W33" s="853"/>
      <c r="X33" s="853"/>
      <c r="Y33" s="853"/>
      <c r="Z33" s="855"/>
      <c r="AA33" s="855"/>
      <c r="AB33" s="853"/>
      <c r="AC33" s="853"/>
      <c r="AD33" s="853"/>
      <c r="AE33" s="258">
        <f t="shared" si="3"/>
        <v>2</v>
      </c>
      <c r="AF33" s="258"/>
      <c r="AG33" s="258"/>
      <c r="AH33" s="258"/>
      <c r="AI33" s="320">
        <f t="shared" si="1"/>
        <v>100000</v>
      </c>
      <c r="AJ33" s="320"/>
      <c r="AK33" s="320"/>
      <c r="AL33" s="320"/>
      <c r="AM33" s="856"/>
      <c r="AN33" s="154"/>
      <c r="AO33" s="855"/>
      <c r="AP33" s="855"/>
      <c r="AQ33" s="767"/>
      <c r="AR33" s="765"/>
      <c r="AS33" s="765"/>
      <c r="AT33" s="765"/>
      <c r="AU33" s="765"/>
      <c r="AV33" s="765"/>
      <c r="AW33" s="766"/>
      <c r="AX33" s="855"/>
      <c r="AY33" s="855"/>
      <c r="AZ33" s="855"/>
      <c r="BA33" s="853"/>
      <c r="BB33" s="853"/>
      <c r="BC33" s="853"/>
      <c r="BD33" s="853"/>
      <c r="BE33" s="853"/>
      <c r="BF33" s="258">
        <f t="shared" si="2"/>
        <v>0</v>
      </c>
      <c r="BG33" s="258"/>
      <c r="BH33" s="258"/>
      <c r="BI33" s="258"/>
      <c r="BJ33" s="258"/>
      <c r="BK33" s="259">
        <f t="shared" si="0"/>
        <v>0</v>
      </c>
      <c r="BL33" s="259"/>
      <c r="BM33" s="259"/>
      <c r="BN33" s="259"/>
      <c r="BO33" s="259"/>
      <c r="BP33" s="259"/>
      <c r="BQ33" s="259"/>
      <c r="BR33" s="259"/>
      <c r="BS33" s="259"/>
      <c r="BT33" s="791"/>
      <c r="BU33" s="791"/>
      <c r="BV33" s="791"/>
      <c r="BW33" s="791"/>
      <c r="BX33" s="791"/>
      <c r="BY33" s="847"/>
      <c r="BZ33" s="848"/>
      <c r="CA33" s="848"/>
      <c r="CB33" s="848"/>
      <c r="CC33" s="848"/>
      <c r="CD33" s="848"/>
      <c r="CE33" s="1011"/>
    </row>
    <row r="34" spans="1:85" ht="19.5" customHeight="1" x14ac:dyDescent="0.15">
      <c r="B34" s="84" t="s">
        <v>188</v>
      </c>
      <c r="C34" s="10"/>
      <c r="D34" s="10"/>
      <c r="E34" s="10">
        <v>12</v>
      </c>
      <c r="F34" s="346" t="s">
        <v>74</v>
      </c>
      <c r="G34" s="346"/>
      <c r="H34" s="858">
        <v>2</v>
      </c>
      <c r="I34" s="859"/>
      <c r="J34" s="859"/>
      <c r="K34" s="860"/>
      <c r="L34" s="853">
        <v>100000</v>
      </c>
      <c r="M34" s="853"/>
      <c r="N34" s="853"/>
      <c r="O34" s="853"/>
      <c r="P34" s="853"/>
      <c r="Q34" s="853"/>
      <c r="R34" s="853"/>
      <c r="S34" s="853"/>
      <c r="T34" s="855"/>
      <c r="U34" s="855"/>
      <c r="V34" s="855"/>
      <c r="W34" s="853"/>
      <c r="X34" s="853"/>
      <c r="Y34" s="853"/>
      <c r="Z34" s="855"/>
      <c r="AA34" s="855"/>
      <c r="AB34" s="853"/>
      <c r="AC34" s="853"/>
      <c r="AD34" s="853"/>
      <c r="AE34" s="258">
        <f t="shared" si="3"/>
        <v>2</v>
      </c>
      <c r="AF34" s="258"/>
      <c r="AG34" s="258"/>
      <c r="AH34" s="258"/>
      <c r="AI34" s="320">
        <f t="shared" si="1"/>
        <v>100000</v>
      </c>
      <c r="AJ34" s="320"/>
      <c r="AK34" s="320"/>
      <c r="AL34" s="320"/>
      <c r="AM34" s="856"/>
      <c r="AN34" s="154"/>
      <c r="AO34" s="855"/>
      <c r="AP34" s="855"/>
      <c r="AQ34" s="767"/>
      <c r="AR34" s="765"/>
      <c r="AS34" s="765"/>
      <c r="AT34" s="765"/>
      <c r="AU34" s="765"/>
      <c r="AV34" s="765"/>
      <c r="AW34" s="766"/>
      <c r="AX34" s="855"/>
      <c r="AY34" s="855"/>
      <c r="AZ34" s="855"/>
      <c r="BA34" s="853"/>
      <c r="BB34" s="853"/>
      <c r="BC34" s="853"/>
      <c r="BD34" s="853"/>
      <c r="BE34" s="853"/>
      <c r="BF34" s="258">
        <f t="shared" si="2"/>
        <v>0</v>
      </c>
      <c r="BG34" s="258"/>
      <c r="BH34" s="258"/>
      <c r="BI34" s="258"/>
      <c r="BJ34" s="258"/>
      <c r="BK34" s="259">
        <f t="shared" si="0"/>
        <v>0</v>
      </c>
      <c r="BL34" s="259"/>
      <c r="BM34" s="259"/>
      <c r="BN34" s="259"/>
      <c r="BO34" s="259"/>
      <c r="BP34" s="259"/>
      <c r="BQ34" s="259"/>
      <c r="BR34" s="259"/>
      <c r="BS34" s="259"/>
      <c r="BT34" s="791"/>
      <c r="BU34" s="791"/>
      <c r="BV34" s="791"/>
      <c r="BW34" s="791"/>
      <c r="BX34" s="791"/>
      <c r="BY34" s="847"/>
      <c r="BZ34" s="848"/>
      <c r="CA34" s="848"/>
      <c r="CB34" s="848"/>
      <c r="CC34" s="848"/>
      <c r="CD34" s="848"/>
      <c r="CE34" s="1011"/>
    </row>
    <row r="35" spans="1:85" ht="19.5" customHeight="1" x14ac:dyDescent="0.15">
      <c r="B35" s="85" t="s">
        <v>98</v>
      </c>
      <c r="C35" s="78">
        <f>C26+1</f>
        <v>7</v>
      </c>
      <c r="D35" s="78" t="s">
        <v>60</v>
      </c>
      <c r="E35" s="92">
        <v>1</v>
      </c>
      <c r="F35" s="346" t="s">
        <v>74</v>
      </c>
      <c r="G35" s="346"/>
      <c r="H35" s="858">
        <v>2</v>
      </c>
      <c r="I35" s="859"/>
      <c r="J35" s="859"/>
      <c r="K35" s="860"/>
      <c r="L35" s="853">
        <v>100000</v>
      </c>
      <c r="M35" s="853"/>
      <c r="N35" s="853"/>
      <c r="O35" s="853"/>
      <c r="P35" s="853"/>
      <c r="Q35" s="853"/>
      <c r="R35" s="853"/>
      <c r="S35" s="853"/>
      <c r="T35" s="855"/>
      <c r="U35" s="855"/>
      <c r="V35" s="855"/>
      <c r="W35" s="853"/>
      <c r="X35" s="853"/>
      <c r="Y35" s="853"/>
      <c r="Z35" s="855"/>
      <c r="AA35" s="855"/>
      <c r="AB35" s="853"/>
      <c r="AC35" s="853"/>
      <c r="AD35" s="853"/>
      <c r="AE35" s="258">
        <f t="shared" si="3"/>
        <v>2</v>
      </c>
      <c r="AF35" s="258"/>
      <c r="AG35" s="258"/>
      <c r="AH35" s="258"/>
      <c r="AI35" s="320">
        <f t="shared" si="1"/>
        <v>100000</v>
      </c>
      <c r="AJ35" s="320"/>
      <c r="AK35" s="320"/>
      <c r="AL35" s="320"/>
      <c r="AM35" s="856"/>
      <c r="AN35" s="154"/>
      <c r="AO35" s="855"/>
      <c r="AP35" s="855"/>
      <c r="AQ35" s="767"/>
      <c r="AR35" s="765"/>
      <c r="AS35" s="765"/>
      <c r="AT35" s="765"/>
      <c r="AU35" s="765"/>
      <c r="AV35" s="765"/>
      <c r="AW35" s="766"/>
      <c r="AX35" s="855"/>
      <c r="AY35" s="855"/>
      <c r="AZ35" s="855"/>
      <c r="BA35" s="853"/>
      <c r="BB35" s="853"/>
      <c r="BC35" s="853"/>
      <c r="BD35" s="853"/>
      <c r="BE35" s="853"/>
      <c r="BF35" s="258">
        <f t="shared" si="2"/>
        <v>0</v>
      </c>
      <c r="BG35" s="258"/>
      <c r="BH35" s="258"/>
      <c r="BI35" s="258"/>
      <c r="BJ35" s="258"/>
      <c r="BK35" s="259">
        <f t="shared" si="0"/>
        <v>0</v>
      </c>
      <c r="BL35" s="259"/>
      <c r="BM35" s="259"/>
      <c r="BN35" s="259"/>
      <c r="BO35" s="259"/>
      <c r="BP35" s="259"/>
      <c r="BQ35" s="259"/>
      <c r="BR35" s="259"/>
      <c r="BS35" s="259"/>
      <c r="BT35" s="791"/>
      <c r="BU35" s="791"/>
      <c r="BV35" s="791"/>
      <c r="BW35" s="791"/>
      <c r="BX35" s="791"/>
      <c r="BY35" s="847"/>
      <c r="BZ35" s="848"/>
      <c r="CA35" s="848"/>
      <c r="CB35" s="848"/>
      <c r="CC35" s="848"/>
      <c r="CD35" s="848"/>
      <c r="CE35" s="1011"/>
    </row>
    <row r="36" spans="1:85" ht="19.5" customHeight="1" x14ac:dyDescent="0.15">
      <c r="B36" s="86" t="s">
        <v>69</v>
      </c>
      <c r="C36" s="80"/>
      <c r="D36" s="80"/>
      <c r="E36" s="91">
        <v>2</v>
      </c>
      <c r="F36" s="346" t="s">
        <v>74</v>
      </c>
      <c r="G36" s="346"/>
      <c r="H36" s="858">
        <v>2</v>
      </c>
      <c r="I36" s="859"/>
      <c r="J36" s="859"/>
      <c r="K36" s="860"/>
      <c r="L36" s="853">
        <v>100000</v>
      </c>
      <c r="M36" s="853"/>
      <c r="N36" s="853"/>
      <c r="O36" s="853"/>
      <c r="P36" s="853"/>
      <c r="Q36" s="853"/>
      <c r="R36" s="853"/>
      <c r="S36" s="853"/>
      <c r="T36" s="855"/>
      <c r="U36" s="855"/>
      <c r="V36" s="855"/>
      <c r="W36" s="853"/>
      <c r="X36" s="853"/>
      <c r="Y36" s="853"/>
      <c r="Z36" s="855"/>
      <c r="AA36" s="855"/>
      <c r="AB36" s="853"/>
      <c r="AC36" s="853"/>
      <c r="AD36" s="853"/>
      <c r="AE36" s="258">
        <f t="shared" si="3"/>
        <v>2</v>
      </c>
      <c r="AF36" s="258"/>
      <c r="AG36" s="258"/>
      <c r="AH36" s="258"/>
      <c r="AI36" s="320">
        <f t="shared" si="1"/>
        <v>100000</v>
      </c>
      <c r="AJ36" s="320"/>
      <c r="AK36" s="320"/>
      <c r="AL36" s="320"/>
      <c r="AM36" s="856"/>
      <c r="AN36" s="154"/>
      <c r="AO36" s="855"/>
      <c r="AP36" s="855"/>
      <c r="AQ36" s="767"/>
      <c r="AR36" s="765"/>
      <c r="AS36" s="765"/>
      <c r="AT36" s="765"/>
      <c r="AU36" s="765"/>
      <c r="AV36" s="765"/>
      <c r="AW36" s="766"/>
      <c r="AX36" s="855"/>
      <c r="AY36" s="855"/>
      <c r="AZ36" s="855"/>
      <c r="BA36" s="853"/>
      <c r="BB36" s="853"/>
      <c r="BC36" s="853"/>
      <c r="BD36" s="853"/>
      <c r="BE36" s="853"/>
      <c r="BF36" s="258">
        <f t="shared" si="2"/>
        <v>0</v>
      </c>
      <c r="BG36" s="258"/>
      <c r="BH36" s="258"/>
      <c r="BI36" s="258"/>
      <c r="BJ36" s="258"/>
      <c r="BK36" s="259">
        <f t="shared" si="0"/>
        <v>0</v>
      </c>
      <c r="BL36" s="259"/>
      <c r="BM36" s="259"/>
      <c r="BN36" s="259"/>
      <c r="BO36" s="259"/>
      <c r="BP36" s="259"/>
      <c r="BQ36" s="259"/>
      <c r="BR36" s="259"/>
      <c r="BS36" s="259"/>
      <c r="BT36" s="791"/>
      <c r="BU36" s="791"/>
      <c r="BV36" s="791"/>
      <c r="BW36" s="791"/>
      <c r="BX36" s="791"/>
      <c r="BY36" s="847"/>
      <c r="BZ36" s="848"/>
      <c r="CA36" s="848"/>
      <c r="CB36" s="848"/>
      <c r="CC36" s="848"/>
      <c r="CD36" s="848"/>
      <c r="CE36" s="1011"/>
    </row>
    <row r="37" spans="1:85" ht="19.5" customHeight="1" x14ac:dyDescent="0.15">
      <c r="B37" s="87" t="s">
        <v>70</v>
      </c>
      <c r="C37" s="79"/>
      <c r="D37" s="79"/>
      <c r="E37" s="93">
        <v>3</v>
      </c>
      <c r="F37" s="346" t="s">
        <v>74</v>
      </c>
      <c r="G37" s="346"/>
      <c r="H37" s="858">
        <v>2</v>
      </c>
      <c r="I37" s="859"/>
      <c r="J37" s="859"/>
      <c r="K37" s="860"/>
      <c r="L37" s="853">
        <v>100000</v>
      </c>
      <c r="M37" s="853"/>
      <c r="N37" s="853"/>
      <c r="O37" s="853"/>
      <c r="P37" s="853"/>
      <c r="Q37" s="853"/>
      <c r="R37" s="853"/>
      <c r="S37" s="853"/>
      <c r="T37" s="855"/>
      <c r="U37" s="855"/>
      <c r="V37" s="855"/>
      <c r="W37" s="853"/>
      <c r="X37" s="853"/>
      <c r="Y37" s="853"/>
      <c r="Z37" s="855"/>
      <c r="AA37" s="855"/>
      <c r="AB37" s="853"/>
      <c r="AC37" s="853"/>
      <c r="AD37" s="853"/>
      <c r="AE37" s="258">
        <f t="shared" si="3"/>
        <v>2</v>
      </c>
      <c r="AF37" s="258"/>
      <c r="AG37" s="258"/>
      <c r="AH37" s="258"/>
      <c r="AI37" s="320">
        <f t="shared" si="1"/>
        <v>100000</v>
      </c>
      <c r="AJ37" s="320"/>
      <c r="AK37" s="320"/>
      <c r="AL37" s="320"/>
      <c r="AM37" s="856"/>
      <c r="AN37" s="154"/>
      <c r="AO37" s="855"/>
      <c r="AP37" s="855"/>
      <c r="AQ37" s="767"/>
      <c r="AR37" s="765"/>
      <c r="AS37" s="765"/>
      <c r="AT37" s="765"/>
      <c r="AU37" s="765"/>
      <c r="AV37" s="765"/>
      <c r="AW37" s="766"/>
      <c r="AX37" s="855"/>
      <c r="AY37" s="855"/>
      <c r="AZ37" s="855"/>
      <c r="BA37" s="853"/>
      <c r="BB37" s="853"/>
      <c r="BC37" s="853"/>
      <c r="BD37" s="853"/>
      <c r="BE37" s="853"/>
      <c r="BF37" s="258">
        <f>SUM(AO37,AX37)</f>
        <v>0</v>
      </c>
      <c r="BG37" s="258"/>
      <c r="BH37" s="258"/>
      <c r="BI37" s="258"/>
      <c r="BJ37" s="258"/>
      <c r="BK37" s="259">
        <f t="shared" si="0"/>
        <v>0</v>
      </c>
      <c r="BL37" s="259"/>
      <c r="BM37" s="259"/>
      <c r="BN37" s="259"/>
      <c r="BO37" s="259"/>
      <c r="BP37" s="259"/>
      <c r="BQ37" s="259"/>
      <c r="BR37" s="259"/>
      <c r="BS37" s="259"/>
      <c r="BT37" s="791"/>
      <c r="BU37" s="791"/>
      <c r="BV37" s="791"/>
      <c r="BW37" s="791"/>
      <c r="BX37" s="791"/>
      <c r="BY37" s="847"/>
      <c r="BZ37" s="848"/>
      <c r="CA37" s="848"/>
      <c r="CB37" s="848"/>
      <c r="CC37" s="848"/>
      <c r="CD37" s="848"/>
      <c r="CE37" s="1011"/>
    </row>
    <row r="38" spans="1:85" ht="20.25" customHeight="1" x14ac:dyDescent="0.15">
      <c r="A38" s="29"/>
      <c r="B38" s="88" t="s">
        <v>86</v>
      </c>
      <c r="C38" s="81">
        <v>6</v>
      </c>
      <c r="D38" s="82" t="s">
        <v>60</v>
      </c>
      <c r="E38" s="81">
        <v>6</v>
      </c>
      <c r="F38" s="346" t="s">
        <v>74</v>
      </c>
      <c r="G38" s="346"/>
      <c r="H38" s="857">
        <v>2</v>
      </c>
      <c r="I38" s="855"/>
      <c r="J38" s="855"/>
      <c r="K38" s="855"/>
      <c r="L38" s="853">
        <v>200000</v>
      </c>
      <c r="M38" s="853"/>
      <c r="N38" s="853"/>
      <c r="O38" s="853"/>
      <c r="P38" s="853"/>
      <c r="Q38" s="853"/>
      <c r="R38" s="853"/>
      <c r="S38" s="853"/>
      <c r="T38" s="855"/>
      <c r="U38" s="855"/>
      <c r="V38" s="855"/>
      <c r="W38" s="853"/>
      <c r="X38" s="853"/>
      <c r="Y38" s="853"/>
      <c r="Z38" s="855"/>
      <c r="AA38" s="855"/>
      <c r="AB38" s="853"/>
      <c r="AC38" s="853"/>
      <c r="AD38" s="853"/>
      <c r="AE38" s="258">
        <f t="shared" ref="AE38:AE40" si="4">SUM(H38,T38,Z38)</f>
        <v>2</v>
      </c>
      <c r="AF38" s="258"/>
      <c r="AG38" s="258"/>
      <c r="AH38" s="258"/>
      <c r="AI38" s="320">
        <f t="shared" ref="AI38:AI40" si="5">SUM(L38,W38,AB38)</f>
        <v>200000</v>
      </c>
      <c r="AJ38" s="320"/>
      <c r="AK38" s="320"/>
      <c r="AL38" s="320"/>
      <c r="AM38" s="856"/>
      <c r="AN38" s="154"/>
      <c r="AO38" s="855"/>
      <c r="AP38" s="855"/>
      <c r="AQ38" s="767"/>
      <c r="AR38" s="765"/>
      <c r="AS38" s="765"/>
      <c r="AT38" s="765"/>
      <c r="AU38" s="765"/>
      <c r="AV38" s="765"/>
      <c r="AW38" s="766"/>
      <c r="AX38" s="855"/>
      <c r="AY38" s="855"/>
      <c r="AZ38" s="855"/>
      <c r="BA38" s="853"/>
      <c r="BB38" s="853"/>
      <c r="BC38" s="853"/>
      <c r="BD38" s="853"/>
      <c r="BE38" s="853"/>
      <c r="BF38" s="258">
        <f>SUM(AO38,AX38)</f>
        <v>0</v>
      </c>
      <c r="BG38" s="258"/>
      <c r="BH38" s="258"/>
      <c r="BI38" s="258"/>
      <c r="BJ38" s="258"/>
      <c r="BK38" s="259">
        <f t="shared" si="0"/>
        <v>0</v>
      </c>
      <c r="BL38" s="259"/>
      <c r="BM38" s="259"/>
      <c r="BN38" s="259"/>
      <c r="BO38" s="259"/>
      <c r="BP38" s="259"/>
      <c r="BQ38" s="259"/>
      <c r="BR38" s="259"/>
      <c r="BS38" s="259"/>
      <c r="BT38" s="791"/>
      <c r="BU38" s="791"/>
      <c r="BV38" s="791"/>
      <c r="BW38" s="791"/>
      <c r="BX38" s="791"/>
      <c r="BY38" s="847"/>
      <c r="BZ38" s="848"/>
      <c r="CA38" s="848"/>
      <c r="CB38" s="848"/>
      <c r="CC38" s="848"/>
      <c r="CD38" s="848"/>
      <c r="CE38" s="1011"/>
      <c r="CG38" s="15"/>
    </row>
    <row r="39" spans="1:85" ht="20.25" customHeight="1" x14ac:dyDescent="0.15">
      <c r="B39" s="84" t="s">
        <v>72</v>
      </c>
      <c r="C39" s="37">
        <v>6</v>
      </c>
      <c r="D39" s="10" t="s">
        <v>60</v>
      </c>
      <c r="E39" s="37">
        <v>12</v>
      </c>
      <c r="F39" s="347" t="s">
        <v>74</v>
      </c>
      <c r="G39" s="347"/>
      <c r="H39" s="858">
        <v>2</v>
      </c>
      <c r="I39" s="859"/>
      <c r="J39" s="859"/>
      <c r="K39" s="860"/>
      <c r="L39" s="767">
        <v>200000</v>
      </c>
      <c r="M39" s="765"/>
      <c r="N39" s="765"/>
      <c r="O39" s="765"/>
      <c r="P39" s="765"/>
      <c r="Q39" s="765"/>
      <c r="R39" s="765"/>
      <c r="S39" s="766"/>
      <c r="T39" s="855"/>
      <c r="U39" s="855"/>
      <c r="V39" s="855"/>
      <c r="W39" s="853"/>
      <c r="X39" s="853"/>
      <c r="Y39" s="853"/>
      <c r="Z39" s="855"/>
      <c r="AA39" s="855"/>
      <c r="AB39" s="853"/>
      <c r="AC39" s="853"/>
      <c r="AD39" s="853"/>
      <c r="AE39" s="258">
        <f t="shared" si="4"/>
        <v>2</v>
      </c>
      <c r="AF39" s="258"/>
      <c r="AG39" s="258"/>
      <c r="AH39" s="258"/>
      <c r="AI39" s="320">
        <f t="shared" si="5"/>
        <v>200000</v>
      </c>
      <c r="AJ39" s="320"/>
      <c r="AK39" s="320"/>
      <c r="AL39" s="320"/>
      <c r="AM39" s="856"/>
      <c r="AN39" s="154"/>
      <c r="AO39" s="855"/>
      <c r="AP39" s="855"/>
      <c r="AQ39" s="767"/>
      <c r="AR39" s="765"/>
      <c r="AS39" s="765"/>
      <c r="AT39" s="765"/>
      <c r="AU39" s="765"/>
      <c r="AV39" s="765"/>
      <c r="AW39" s="766"/>
      <c r="AX39" s="855"/>
      <c r="AY39" s="855"/>
      <c r="AZ39" s="855"/>
      <c r="BA39" s="853"/>
      <c r="BB39" s="853"/>
      <c r="BC39" s="853"/>
      <c r="BD39" s="853"/>
      <c r="BE39" s="853"/>
      <c r="BF39" s="258">
        <f t="shared" si="2"/>
        <v>0</v>
      </c>
      <c r="BG39" s="258"/>
      <c r="BH39" s="258"/>
      <c r="BI39" s="258"/>
      <c r="BJ39" s="258"/>
      <c r="BK39" s="259">
        <f t="shared" si="0"/>
        <v>0</v>
      </c>
      <c r="BL39" s="259"/>
      <c r="BM39" s="259"/>
      <c r="BN39" s="259"/>
      <c r="BO39" s="259"/>
      <c r="BP39" s="259"/>
      <c r="BQ39" s="259"/>
      <c r="BR39" s="259"/>
      <c r="BS39" s="259"/>
      <c r="BT39" s="791"/>
      <c r="BU39" s="791"/>
      <c r="BV39" s="791"/>
      <c r="BW39" s="791"/>
      <c r="BX39" s="791"/>
      <c r="BY39" s="847"/>
      <c r="BZ39" s="848"/>
      <c r="CA39" s="848"/>
      <c r="CB39" s="848"/>
      <c r="CC39" s="848"/>
      <c r="CD39" s="848"/>
      <c r="CE39" s="1011"/>
    </row>
    <row r="40" spans="1:85" ht="20.25" customHeight="1" thickBot="1" x14ac:dyDescent="0.2">
      <c r="B40" s="89" t="s">
        <v>73</v>
      </c>
      <c r="C40" s="37"/>
      <c r="D40" s="10" t="s">
        <v>60</v>
      </c>
      <c r="E40" s="37"/>
      <c r="F40" s="347" t="s">
        <v>74</v>
      </c>
      <c r="G40" s="347"/>
      <c r="H40" s="836"/>
      <c r="I40" s="837"/>
      <c r="J40" s="837"/>
      <c r="K40" s="837"/>
      <c r="L40" s="833"/>
      <c r="M40" s="833"/>
      <c r="N40" s="833"/>
      <c r="O40" s="833"/>
      <c r="P40" s="833"/>
      <c r="Q40" s="833"/>
      <c r="R40" s="833"/>
      <c r="S40" s="833"/>
      <c r="T40" s="837"/>
      <c r="U40" s="837"/>
      <c r="V40" s="837"/>
      <c r="W40" s="833"/>
      <c r="X40" s="833"/>
      <c r="Y40" s="833"/>
      <c r="Z40" s="837"/>
      <c r="AA40" s="837"/>
      <c r="AB40" s="833"/>
      <c r="AC40" s="833"/>
      <c r="AD40" s="833"/>
      <c r="AE40" s="787">
        <f t="shared" si="4"/>
        <v>0</v>
      </c>
      <c r="AF40" s="787"/>
      <c r="AG40" s="787"/>
      <c r="AH40" s="787"/>
      <c r="AI40" s="834">
        <f t="shared" si="5"/>
        <v>0</v>
      </c>
      <c r="AJ40" s="834"/>
      <c r="AK40" s="834"/>
      <c r="AL40" s="834"/>
      <c r="AM40" s="835"/>
      <c r="AN40" s="154"/>
      <c r="AO40" s="855"/>
      <c r="AP40" s="855"/>
      <c r="AQ40" s="767"/>
      <c r="AR40" s="765"/>
      <c r="AS40" s="765"/>
      <c r="AT40" s="765"/>
      <c r="AU40" s="765"/>
      <c r="AV40" s="765"/>
      <c r="AW40" s="766"/>
      <c r="AX40" s="855"/>
      <c r="AY40" s="855"/>
      <c r="AZ40" s="855"/>
      <c r="BA40" s="853"/>
      <c r="BB40" s="853"/>
      <c r="BC40" s="853"/>
      <c r="BD40" s="853"/>
      <c r="BE40" s="853"/>
      <c r="BF40" s="258">
        <f>SUM(AO40,AX40)</f>
        <v>0</v>
      </c>
      <c r="BG40" s="258"/>
      <c r="BH40" s="258"/>
      <c r="BI40" s="258"/>
      <c r="BJ40" s="258"/>
      <c r="BK40" s="259">
        <f>SUM(AQ40,BA40)</f>
        <v>0</v>
      </c>
      <c r="BL40" s="259"/>
      <c r="BM40" s="259"/>
      <c r="BN40" s="259"/>
      <c r="BO40" s="259"/>
      <c r="BP40" s="259"/>
      <c r="BQ40" s="259"/>
      <c r="BR40" s="259"/>
      <c r="BS40" s="259"/>
      <c r="BT40" s="791"/>
      <c r="BU40" s="791"/>
      <c r="BV40" s="791"/>
      <c r="BW40" s="791"/>
      <c r="BX40" s="791"/>
      <c r="BY40" s="847"/>
      <c r="BZ40" s="848"/>
      <c r="CA40" s="848"/>
      <c r="CB40" s="848"/>
      <c r="CC40" s="848"/>
      <c r="CD40" s="848"/>
      <c r="CE40" s="1011"/>
    </row>
    <row r="41" spans="1:85" ht="28.5" customHeight="1" thickTop="1" thickBot="1" x14ac:dyDescent="0.2">
      <c r="B41" s="495" t="s">
        <v>89</v>
      </c>
      <c r="C41" s="496"/>
      <c r="D41" s="497"/>
      <c r="E41" s="498"/>
      <c r="F41" s="498"/>
      <c r="G41" s="498"/>
      <c r="H41" s="805"/>
      <c r="I41" s="805"/>
      <c r="J41" s="805"/>
      <c r="K41" s="805"/>
      <c r="L41" s="307">
        <f>SUM(L26:S40)</f>
        <v>1600000</v>
      </c>
      <c r="M41" s="308"/>
      <c r="N41" s="308"/>
      <c r="O41" s="308"/>
      <c r="P41" s="308"/>
      <c r="Q41" s="308"/>
      <c r="R41" s="308"/>
      <c r="S41" s="309"/>
      <c r="T41" s="805"/>
      <c r="U41" s="805"/>
      <c r="V41" s="805"/>
      <c r="W41" s="307">
        <f>SUM(W26:W40)</f>
        <v>0</v>
      </c>
      <c r="X41" s="308"/>
      <c r="Y41" s="309"/>
      <c r="Z41" s="805"/>
      <c r="AA41" s="805"/>
      <c r="AB41" s="307">
        <f>SUM(AB26:AD40)</f>
        <v>0</v>
      </c>
      <c r="AC41" s="308"/>
      <c r="AD41" s="308"/>
      <c r="AE41" s="809" t="s">
        <v>34</v>
      </c>
      <c r="AF41" s="810"/>
      <c r="AG41" s="810"/>
      <c r="AH41" s="810"/>
      <c r="AI41" s="870">
        <f>SUM(AI26:AM40)</f>
        <v>1600000</v>
      </c>
      <c r="AJ41" s="871"/>
      <c r="AK41" s="871"/>
      <c r="AL41" s="871"/>
      <c r="AM41" s="872"/>
      <c r="AN41" s="154"/>
      <c r="AO41" s="412"/>
      <c r="AP41" s="412"/>
      <c r="AQ41" s="304">
        <f>SUM(AQ26:AW40)</f>
        <v>0</v>
      </c>
      <c r="AR41" s="305"/>
      <c r="AS41" s="305"/>
      <c r="AT41" s="305"/>
      <c r="AU41" s="305"/>
      <c r="AV41" s="305"/>
      <c r="AW41" s="306"/>
      <c r="AX41" s="412"/>
      <c r="AY41" s="412"/>
      <c r="AZ41" s="412"/>
      <c r="BA41" s="304">
        <f>SUM(BA26:BA40)</f>
        <v>0</v>
      </c>
      <c r="BB41" s="305"/>
      <c r="BC41" s="305"/>
      <c r="BD41" s="305"/>
      <c r="BE41" s="305"/>
      <c r="BF41" s="323" t="s">
        <v>39</v>
      </c>
      <c r="BG41" s="324"/>
      <c r="BH41" s="324"/>
      <c r="BI41" s="324"/>
      <c r="BJ41" s="324"/>
      <c r="BK41" s="461">
        <f>SUM(BK26:BS40)</f>
        <v>0</v>
      </c>
      <c r="BL41" s="462"/>
      <c r="BM41" s="462"/>
      <c r="BN41" s="462"/>
      <c r="BO41" s="462"/>
      <c r="BP41" s="462"/>
      <c r="BQ41" s="462"/>
      <c r="BR41" s="462"/>
      <c r="BS41" s="463"/>
      <c r="BT41" s="421"/>
      <c r="BU41" s="422"/>
      <c r="BV41" s="422"/>
      <c r="BW41" s="422"/>
      <c r="BX41" s="422"/>
      <c r="BY41" s="423">
        <f>SUM(BY26:BY40)</f>
        <v>0</v>
      </c>
      <c r="BZ41" s="424"/>
      <c r="CA41" s="424"/>
      <c r="CB41" s="424"/>
      <c r="CC41" s="424"/>
      <c r="CD41" s="424"/>
      <c r="CE41" s="425"/>
    </row>
    <row r="42" spans="1:85" ht="4.5" customHeight="1" thickBot="1" x14ac:dyDescent="0.2">
      <c r="B42" s="495"/>
      <c r="C42" s="496"/>
      <c r="D42" s="496"/>
      <c r="E42" s="498"/>
      <c r="F42" s="498"/>
      <c r="G42" s="498"/>
      <c r="H42" s="412"/>
      <c r="I42" s="412"/>
      <c r="J42" s="412"/>
      <c r="K42" s="412"/>
      <c r="L42" s="307"/>
      <c r="M42" s="308"/>
      <c r="N42" s="308"/>
      <c r="O42" s="308"/>
      <c r="P42" s="308"/>
      <c r="Q42" s="308"/>
      <c r="R42" s="308"/>
      <c r="S42" s="309"/>
      <c r="T42" s="412"/>
      <c r="U42" s="412"/>
      <c r="V42" s="412"/>
      <c r="W42" s="307"/>
      <c r="X42" s="308"/>
      <c r="Y42" s="309"/>
      <c r="Z42" s="412"/>
      <c r="AA42" s="412"/>
      <c r="AB42" s="307"/>
      <c r="AC42" s="308"/>
      <c r="AD42" s="308"/>
      <c r="AE42" s="869"/>
      <c r="AF42" s="324"/>
      <c r="AG42" s="324"/>
      <c r="AH42" s="324"/>
      <c r="AI42" s="459"/>
      <c r="AJ42" s="439"/>
      <c r="AK42" s="439"/>
      <c r="AL42" s="439"/>
      <c r="AM42" s="873"/>
      <c r="AN42" s="154"/>
      <c r="AO42" s="412"/>
      <c r="AP42" s="412"/>
      <c r="AQ42" s="307"/>
      <c r="AR42" s="308"/>
      <c r="AS42" s="308"/>
      <c r="AT42" s="308"/>
      <c r="AU42" s="308"/>
      <c r="AV42" s="308"/>
      <c r="AW42" s="309"/>
      <c r="AX42" s="412"/>
      <c r="AY42" s="412"/>
      <c r="AZ42" s="412"/>
      <c r="BA42" s="307"/>
      <c r="BB42" s="308"/>
      <c r="BC42" s="308"/>
      <c r="BD42" s="308"/>
      <c r="BE42" s="308"/>
      <c r="BF42" s="426">
        <f>IF(SUM(BF26:BF37)=0,0,IF(SUM(BF26:BF37)&lt;12,1,INT(SUM(BF26:BF37)/12)))</f>
        <v>0</v>
      </c>
      <c r="BG42" s="427"/>
      <c r="BH42" s="427"/>
      <c r="BI42" s="427"/>
      <c r="BJ42" s="428"/>
      <c r="BK42" s="406">
        <f>INT(BK41/1000)</f>
        <v>0</v>
      </c>
      <c r="BL42" s="416"/>
      <c r="BM42" s="416"/>
      <c r="BN42" s="416"/>
      <c r="BO42" s="416"/>
      <c r="BP42" s="416"/>
      <c r="BQ42" s="416"/>
      <c r="BR42" s="416"/>
      <c r="BS42" s="417"/>
      <c r="BT42" s="1014">
        <f>IF(SUM(BT26:BT37)=0,0,IF(SUM(BT26:BT37)&lt;12,1,INT(SUM(BT26:BT37)/12)))</f>
        <v>0</v>
      </c>
      <c r="BU42" s="826"/>
      <c r="BV42" s="826"/>
      <c r="BW42" s="826"/>
      <c r="BX42" s="826"/>
      <c r="BY42" s="447">
        <f>INT(BY41/1000)</f>
        <v>0</v>
      </c>
      <c r="BZ42" s="448"/>
      <c r="CA42" s="448"/>
      <c r="CB42" s="448"/>
      <c r="CC42" s="448"/>
      <c r="CD42" s="448"/>
      <c r="CE42" s="449"/>
    </row>
    <row r="43" spans="1:85" ht="15" customHeight="1" x14ac:dyDescent="0.15">
      <c r="B43" s="495"/>
      <c r="C43" s="496"/>
      <c r="D43" s="496"/>
      <c r="E43" s="498"/>
      <c r="F43" s="498"/>
      <c r="G43" s="498"/>
      <c r="H43" s="412"/>
      <c r="I43" s="412"/>
      <c r="J43" s="412"/>
      <c r="K43" s="412"/>
      <c r="L43" s="307"/>
      <c r="M43" s="308"/>
      <c r="N43" s="308"/>
      <c r="O43" s="308"/>
      <c r="P43" s="308"/>
      <c r="Q43" s="308"/>
      <c r="R43" s="308"/>
      <c r="S43" s="309"/>
      <c r="T43" s="412"/>
      <c r="U43" s="412"/>
      <c r="V43" s="412"/>
      <c r="W43" s="307"/>
      <c r="X43" s="308"/>
      <c r="Y43" s="309"/>
      <c r="Z43" s="412"/>
      <c r="AA43" s="412"/>
      <c r="AB43" s="307"/>
      <c r="AC43" s="308"/>
      <c r="AD43" s="308"/>
      <c r="AE43" s="838">
        <f>IF(SUM(AE26:AE37)=0,0,IF(SUM(AE26:AE37)&lt;12,1,INT(SUM(AE26:AE37)/12)))</f>
        <v>2</v>
      </c>
      <c r="AF43" s="503"/>
      <c r="AG43" s="503"/>
      <c r="AH43" s="504"/>
      <c r="AI43" s="406">
        <f>INT(AI41/1000)</f>
        <v>1600</v>
      </c>
      <c r="AJ43" s="416"/>
      <c r="AK43" s="416"/>
      <c r="AL43" s="416"/>
      <c r="AM43" s="821"/>
      <c r="AN43" s="154"/>
      <c r="AO43" s="412"/>
      <c r="AP43" s="412"/>
      <c r="AQ43" s="307"/>
      <c r="AR43" s="308"/>
      <c r="AS43" s="308"/>
      <c r="AT43" s="308"/>
      <c r="AU43" s="308"/>
      <c r="AV43" s="308"/>
      <c r="AW43" s="309"/>
      <c r="AX43" s="412"/>
      <c r="AY43" s="412"/>
      <c r="AZ43" s="412"/>
      <c r="BA43" s="307"/>
      <c r="BB43" s="308"/>
      <c r="BC43" s="308"/>
      <c r="BD43" s="308"/>
      <c r="BE43" s="308"/>
      <c r="BF43" s="429"/>
      <c r="BG43" s="430"/>
      <c r="BH43" s="430"/>
      <c r="BI43" s="430"/>
      <c r="BJ43" s="431"/>
      <c r="BK43" s="435"/>
      <c r="BL43" s="436"/>
      <c r="BM43" s="436"/>
      <c r="BN43" s="436"/>
      <c r="BO43" s="436"/>
      <c r="BP43" s="436"/>
      <c r="BQ43" s="436"/>
      <c r="BR43" s="436"/>
      <c r="BS43" s="437"/>
      <c r="BT43" s="1015"/>
      <c r="BU43" s="827"/>
      <c r="BV43" s="827"/>
      <c r="BW43" s="827"/>
      <c r="BX43" s="827"/>
      <c r="BY43" s="450"/>
      <c r="BZ43" s="451"/>
      <c r="CA43" s="451"/>
      <c r="CB43" s="451"/>
      <c r="CC43" s="451"/>
      <c r="CD43" s="451"/>
      <c r="CE43" s="452"/>
    </row>
    <row r="44" spans="1:85" ht="9" customHeight="1" thickBot="1" x14ac:dyDescent="0.2">
      <c r="B44" s="495"/>
      <c r="C44" s="496"/>
      <c r="D44" s="496"/>
      <c r="E44" s="498"/>
      <c r="F44" s="498"/>
      <c r="G44" s="498"/>
      <c r="H44" s="412"/>
      <c r="I44" s="412"/>
      <c r="J44" s="412"/>
      <c r="K44" s="412"/>
      <c r="L44" s="307"/>
      <c r="M44" s="308"/>
      <c r="N44" s="308"/>
      <c r="O44" s="308"/>
      <c r="P44" s="308"/>
      <c r="Q44" s="308"/>
      <c r="R44" s="308"/>
      <c r="S44" s="309"/>
      <c r="T44" s="412"/>
      <c r="U44" s="412"/>
      <c r="V44" s="412"/>
      <c r="W44" s="307"/>
      <c r="X44" s="308"/>
      <c r="Y44" s="309"/>
      <c r="Z44" s="412"/>
      <c r="AA44" s="412"/>
      <c r="AB44" s="307"/>
      <c r="AC44" s="308"/>
      <c r="AD44" s="308"/>
      <c r="AE44" s="839"/>
      <c r="AF44" s="506"/>
      <c r="AG44" s="506"/>
      <c r="AH44" s="507"/>
      <c r="AI44" s="418"/>
      <c r="AJ44" s="419"/>
      <c r="AK44" s="419"/>
      <c r="AL44" s="419"/>
      <c r="AM44" s="843"/>
      <c r="AN44" s="154"/>
      <c r="AO44" s="412"/>
      <c r="AP44" s="412"/>
      <c r="AQ44" s="307"/>
      <c r="AR44" s="308"/>
      <c r="AS44" s="308"/>
      <c r="AT44" s="308"/>
      <c r="AU44" s="308"/>
      <c r="AV44" s="308"/>
      <c r="AW44" s="309"/>
      <c r="AX44" s="412"/>
      <c r="AY44" s="412"/>
      <c r="AZ44" s="412"/>
      <c r="BA44" s="307"/>
      <c r="BB44" s="308"/>
      <c r="BC44" s="308"/>
      <c r="BD44" s="308"/>
      <c r="BE44" s="308"/>
      <c r="BF44" s="432"/>
      <c r="BG44" s="433"/>
      <c r="BH44" s="433"/>
      <c r="BI44" s="433"/>
      <c r="BJ44" s="434"/>
      <c r="BK44" s="438"/>
      <c r="BL44" s="439"/>
      <c r="BM44" s="439"/>
      <c r="BN44" s="439"/>
      <c r="BO44" s="439"/>
      <c r="BP44" s="439"/>
      <c r="BQ44" s="439"/>
      <c r="BR44" s="439"/>
      <c r="BS44" s="440"/>
      <c r="BT44" s="1016"/>
      <c r="BU44" s="1017"/>
      <c r="BV44" s="1017"/>
      <c r="BW44" s="1017"/>
      <c r="BX44" s="1017"/>
      <c r="BY44" s="453"/>
      <c r="BZ44" s="454"/>
      <c r="CA44" s="454"/>
      <c r="CB44" s="454"/>
      <c r="CC44" s="454"/>
      <c r="CD44" s="454"/>
      <c r="CE44" s="455"/>
    </row>
    <row r="45" spans="1:85" ht="11.25" customHeight="1" x14ac:dyDescent="0.15">
      <c r="B45" s="495"/>
      <c r="C45" s="496"/>
      <c r="D45" s="496"/>
      <c r="E45" s="498"/>
      <c r="F45" s="498"/>
      <c r="G45" s="498"/>
      <c r="H45" s="412"/>
      <c r="I45" s="412"/>
      <c r="J45" s="412"/>
      <c r="K45" s="412"/>
      <c r="L45" s="307"/>
      <c r="M45" s="308"/>
      <c r="N45" s="308"/>
      <c r="O45" s="308"/>
      <c r="P45" s="308"/>
      <c r="Q45" s="308"/>
      <c r="R45" s="308"/>
      <c r="S45" s="309"/>
      <c r="T45" s="412"/>
      <c r="U45" s="412"/>
      <c r="V45" s="412"/>
      <c r="W45" s="307"/>
      <c r="X45" s="308"/>
      <c r="Y45" s="309"/>
      <c r="Z45" s="412"/>
      <c r="AA45" s="412"/>
      <c r="AB45" s="307"/>
      <c r="AC45" s="308"/>
      <c r="AD45" s="308"/>
      <c r="AE45" s="839"/>
      <c r="AF45" s="506"/>
      <c r="AG45" s="506"/>
      <c r="AH45" s="507"/>
      <c r="AI45" s="464">
        <f>SUM(J59,AI43)</f>
        <v>1600</v>
      </c>
      <c r="AJ45" s="457"/>
      <c r="AK45" s="457"/>
      <c r="AL45" s="457"/>
      <c r="AM45" s="844"/>
      <c r="AN45" s="154"/>
      <c r="AO45" s="412"/>
      <c r="AP45" s="412"/>
      <c r="AQ45" s="307"/>
      <c r="AR45" s="308"/>
      <c r="AS45" s="308"/>
      <c r="AT45" s="308"/>
      <c r="AU45" s="308"/>
      <c r="AV45" s="308"/>
      <c r="AW45" s="309"/>
      <c r="AX45" s="412"/>
      <c r="AY45" s="412"/>
      <c r="AZ45" s="412"/>
      <c r="BA45" s="307"/>
      <c r="BB45" s="308"/>
      <c r="BC45" s="308"/>
      <c r="BD45" s="308"/>
      <c r="BE45" s="308"/>
      <c r="BF45" s="406">
        <f>BK42-BY42</f>
        <v>0</v>
      </c>
      <c r="BG45" s="407"/>
      <c r="BH45" s="407"/>
      <c r="BI45" s="407"/>
      <c r="BJ45" s="407"/>
      <c r="BK45" s="407"/>
      <c r="BL45" s="407"/>
      <c r="BM45" s="407"/>
      <c r="BN45" s="407"/>
      <c r="BO45" s="407"/>
      <c r="BP45" s="407"/>
      <c r="BQ45" s="407"/>
      <c r="BR45" s="407"/>
      <c r="BS45" s="407"/>
      <c r="BT45" s="407"/>
      <c r="BU45" s="407"/>
      <c r="BV45" s="407"/>
      <c r="BW45" s="407"/>
      <c r="BX45" s="407"/>
      <c r="BY45" s="407"/>
      <c r="BZ45" s="407"/>
      <c r="CA45" s="407"/>
      <c r="CB45" s="407"/>
      <c r="CC45" s="407"/>
      <c r="CD45" s="407"/>
      <c r="CE45" s="408"/>
    </row>
    <row r="46" spans="1:85" ht="12.75" customHeight="1" thickBot="1" x14ac:dyDescent="0.2">
      <c r="B46" s="499"/>
      <c r="C46" s="500"/>
      <c r="D46" s="500"/>
      <c r="E46" s="501"/>
      <c r="F46" s="501"/>
      <c r="G46" s="501"/>
      <c r="H46" s="413"/>
      <c r="I46" s="413"/>
      <c r="J46" s="413"/>
      <c r="K46" s="413"/>
      <c r="L46" s="310"/>
      <c r="M46" s="311"/>
      <c r="N46" s="311"/>
      <c r="O46" s="311"/>
      <c r="P46" s="311"/>
      <c r="Q46" s="311"/>
      <c r="R46" s="311"/>
      <c r="S46" s="312"/>
      <c r="T46" s="413"/>
      <c r="U46" s="1008"/>
      <c r="V46" s="1008"/>
      <c r="W46" s="310"/>
      <c r="X46" s="311"/>
      <c r="Y46" s="312"/>
      <c r="Z46" s="413"/>
      <c r="AA46" s="413"/>
      <c r="AB46" s="310"/>
      <c r="AC46" s="311"/>
      <c r="AD46" s="311"/>
      <c r="AE46" s="840"/>
      <c r="AF46" s="841"/>
      <c r="AG46" s="841"/>
      <c r="AH46" s="842"/>
      <c r="AI46" s="823"/>
      <c r="AJ46" s="824"/>
      <c r="AK46" s="824"/>
      <c r="AL46" s="824"/>
      <c r="AM46" s="825"/>
      <c r="AN46" s="303"/>
      <c r="AO46" s="413"/>
      <c r="AP46" s="413"/>
      <c r="AQ46" s="310"/>
      <c r="AR46" s="311"/>
      <c r="AS46" s="311"/>
      <c r="AT46" s="311"/>
      <c r="AU46" s="311"/>
      <c r="AV46" s="311"/>
      <c r="AW46" s="312"/>
      <c r="AX46" s="413"/>
      <c r="AY46" s="413"/>
      <c r="AZ46" s="413"/>
      <c r="BA46" s="310"/>
      <c r="BB46" s="311"/>
      <c r="BC46" s="311"/>
      <c r="BD46" s="311"/>
      <c r="BE46" s="311"/>
      <c r="BF46" s="409"/>
      <c r="BG46" s="410"/>
      <c r="BH46" s="410"/>
      <c r="BI46" s="410"/>
      <c r="BJ46" s="410"/>
      <c r="BK46" s="410"/>
      <c r="BL46" s="410"/>
      <c r="BM46" s="410"/>
      <c r="BN46" s="410"/>
      <c r="BO46" s="410"/>
      <c r="BP46" s="410"/>
      <c r="BQ46" s="410"/>
      <c r="BR46" s="410"/>
      <c r="BS46" s="410"/>
      <c r="BT46" s="410"/>
      <c r="BU46" s="410"/>
      <c r="BV46" s="410"/>
      <c r="BW46" s="410"/>
      <c r="BX46" s="410"/>
      <c r="BY46" s="410"/>
      <c r="BZ46" s="410"/>
      <c r="CA46" s="410"/>
      <c r="CB46" s="410"/>
      <c r="CC46" s="410"/>
      <c r="CD46" s="410"/>
      <c r="CE46" s="411"/>
    </row>
    <row r="47" spans="1:85" ht="4.5" customHeight="1" thickBot="1" x14ac:dyDescent="0.2">
      <c r="B47" s="539" t="s">
        <v>105</v>
      </c>
      <c r="C47" s="540"/>
      <c r="D47" s="540"/>
      <c r="E47" s="540">
        <f>C26</f>
        <v>6</v>
      </c>
      <c r="F47" s="540"/>
      <c r="G47" s="522" t="s">
        <v>79</v>
      </c>
      <c r="H47" s="522"/>
      <c r="I47" s="522"/>
      <c r="J47" s="522"/>
      <c r="K47" s="522"/>
      <c r="L47" s="522"/>
      <c r="M47" s="522"/>
      <c r="N47" s="522"/>
      <c r="O47" s="522"/>
      <c r="P47" s="522"/>
      <c r="Q47" s="522"/>
      <c r="R47" s="522"/>
      <c r="S47" s="522"/>
      <c r="T47" s="523"/>
      <c r="U47" s="543" t="s">
        <v>32</v>
      </c>
      <c r="V47" s="544"/>
      <c r="W47" s="544"/>
      <c r="X47" s="1007"/>
      <c r="Y47" s="522" t="s">
        <v>100</v>
      </c>
      <c r="Z47" s="518"/>
      <c r="AA47" s="518"/>
      <c r="AB47" s="256">
        <f>C35</f>
        <v>7</v>
      </c>
      <c r="AC47" s="521" t="s">
        <v>75</v>
      </c>
      <c r="AD47" s="522"/>
      <c r="AE47" s="643"/>
      <c r="AF47" s="643"/>
      <c r="AG47" s="799"/>
      <c r="AH47" s="803" t="s">
        <v>101</v>
      </c>
      <c r="AI47" s="761"/>
      <c r="AJ47" s="761"/>
      <c r="AK47" s="48"/>
      <c r="AL47" s="804">
        <f>C35</f>
        <v>7</v>
      </c>
      <c r="AM47" s="804"/>
      <c r="AN47" s="414"/>
      <c r="AO47" s="414"/>
      <c r="AP47" s="466" t="s">
        <v>78</v>
      </c>
      <c r="AQ47" s="467"/>
      <c r="AR47" s="467"/>
      <c r="AS47" s="467"/>
      <c r="AT47" s="467"/>
      <c r="AU47" s="467"/>
      <c r="AV47" s="467"/>
      <c r="AW47" s="467"/>
      <c r="AX47" s="467"/>
      <c r="AY47" s="467"/>
      <c r="AZ47" s="467"/>
      <c r="BA47" s="1006"/>
      <c r="BB47" s="469"/>
      <c r="BC47" s="470"/>
      <c r="BD47" s="470"/>
      <c r="BE47" s="470"/>
      <c r="BF47" s="470"/>
      <c r="BG47" s="470"/>
      <c r="BH47" s="470"/>
      <c r="BI47" s="470"/>
      <c r="BJ47" s="470"/>
      <c r="BK47" s="470"/>
      <c r="BL47" s="470"/>
      <c r="BM47" s="470"/>
      <c r="BN47" s="470"/>
      <c r="BO47" s="470"/>
      <c r="BP47" s="470"/>
      <c r="BQ47" s="470"/>
      <c r="BR47" s="470"/>
      <c r="BS47" s="470"/>
      <c r="BT47" s="470"/>
      <c r="BU47" s="470"/>
      <c r="BV47" s="470"/>
      <c r="BW47" s="471"/>
      <c r="BX47" s="339"/>
      <c r="BY47" s="256"/>
      <c r="BZ47" s="256"/>
      <c r="CA47" s="256"/>
      <c r="CB47" s="485"/>
      <c r="CC47" s="485"/>
      <c r="CD47" s="485"/>
      <c r="CE47" s="485"/>
    </row>
    <row r="48" spans="1:85" ht="6" customHeight="1" x14ac:dyDescent="0.15">
      <c r="B48" s="541"/>
      <c r="C48" s="542"/>
      <c r="D48" s="542"/>
      <c r="E48" s="542"/>
      <c r="F48" s="542"/>
      <c r="G48" s="524"/>
      <c r="H48" s="524"/>
      <c r="I48" s="524"/>
      <c r="J48" s="524"/>
      <c r="K48" s="524"/>
      <c r="L48" s="524"/>
      <c r="M48" s="524"/>
      <c r="N48" s="524"/>
      <c r="O48" s="524"/>
      <c r="P48" s="524"/>
      <c r="Q48" s="524"/>
      <c r="R48" s="524"/>
      <c r="S48" s="524"/>
      <c r="T48" s="525"/>
      <c r="U48" s="545"/>
      <c r="V48" s="164"/>
      <c r="W48" s="164"/>
      <c r="X48" s="801"/>
      <c r="Y48" s="520"/>
      <c r="Z48" s="520"/>
      <c r="AA48" s="520"/>
      <c r="AB48" s="272"/>
      <c r="AC48" s="524"/>
      <c r="AD48" s="524"/>
      <c r="AE48" s="524"/>
      <c r="AF48" s="524"/>
      <c r="AG48" s="525"/>
      <c r="AH48" s="527"/>
      <c r="AI48" s="528"/>
      <c r="AJ48" s="528"/>
      <c r="AK48" s="28"/>
      <c r="AL48" s="415"/>
      <c r="AM48" s="415"/>
      <c r="AN48" s="415"/>
      <c r="AO48" s="415"/>
      <c r="AP48" s="468"/>
      <c r="AQ48" s="468"/>
      <c r="AR48" s="468"/>
      <c r="AS48" s="468"/>
      <c r="AT48" s="468"/>
      <c r="AU48" s="468"/>
      <c r="AV48" s="468"/>
      <c r="AW48" s="468"/>
      <c r="AX48" s="468"/>
      <c r="AY48" s="468"/>
      <c r="AZ48" s="468"/>
      <c r="BA48" s="763"/>
      <c r="BB48" s="472"/>
      <c r="BC48" s="473"/>
      <c r="BD48" s="473"/>
      <c r="BE48" s="473"/>
      <c r="BF48" s="473"/>
      <c r="BG48" s="473"/>
      <c r="BH48" s="473"/>
      <c r="BI48" s="473"/>
      <c r="BJ48" s="473"/>
      <c r="BK48" s="473"/>
      <c r="BL48" s="473"/>
      <c r="BM48" s="473"/>
      <c r="BN48" s="473"/>
      <c r="BO48" s="473"/>
      <c r="BP48" s="473"/>
      <c r="BQ48" s="473"/>
      <c r="BR48" s="473"/>
      <c r="BS48" s="473"/>
      <c r="BT48" s="473"/>
      <c r="BU48" s="473"/>
      <c r="BV48" s="473"/>
      <c r="BW48" s="474"/>
      <c r="BX48" s="484"/>
      <c r="BY48" s="154"/>
      <c r="BZ48" s="154"/>
      <c r="CA48" s="154"/>
      <c r="CB48" s="486" t="s">
        <v>37</v>
      </c>
      <c r="CC48" s="487"/>
      <c r="CD48" s="487"/>
      <c r="CE48" s="488"/>
    </row>
    <row r="49" spans="2:83" ht="6" customHeight="1" x14ac:dyDescent="0.15">
      <c r="B49" s="547" t="s">
        <v>30</v>
      </c>
      <c r="C49" s="548"/>
      <c r="D49" s="548"/>
      <c r="E49" s="548"/>
      <c r="F49" s="548"/>
      <c r="G49" s="548"/>
      <c r="H49" s="548"/>
      <c r="I49" s="549"/>
      <c r="J49" s="529" t="s">
        <v>31</v>
      </c>
      <c r="K49" s="530"/>
      <c r="L49" s="530"/>
      <c r="M49" s="530"/>
      <c r="N49" s="530"/>
      <c r="O49" s="530"/>
      <c r="P49" s="530"/>
      <c r="Q49" s="530"/>
      <c r="R49" s="530"/>
      <c r="S49" s="530"/>
      <c r="T49" s="531"/>
      <c r="U49" s="545"/>
      <c r="V49" s="164"/>
      <c r="W49" s="164"/>
      <c r="X49" s="801"/>
      <c r="Y49" s="530" t="s">
        <v>33</v>
      </c>
      <c r="Z49" s="530"/>
      <c r="AA49" s="530"/>
      <c r="AB49" s="531"/>
      <c r="AC49" s="529" t="s">
        <v>31</v>
      </c>
      <c r="AD49" s="530"/>
      <c r="AE49" s="530"/>
      <c r="AF49" s="530"/>
      <c r="AG49" s="531"/>
      <c r="AH49" s="535"/>
      <c r="AI49" s="536"/>
      <c r="AJ49" s="536"/>
      <c r="AK49" s="537"/>
      <c r="AL49" s="478" t="s">
        <v>35</v>
      </c>
      <c r="AM49" s="479"/>
      <c r="AN49" s="479"/>
      <c r="AO49" s="479"/>
      <c r="AP49" s="479"/>
      <c r="AQ49" s="479"/>
      <c r="AR49" s="479"/>
      <c r="AS49" s="482"/>
      <c r="AT49" s="478" t="s">
        <v>36</v>
      </c>
      <c r="AU49" s="479"/>
      <c r="AV49" s="479"/>
      <c r="AW49" s="479"/>
      <c r="AX49" s="479"/>
      <c r="AY49" s="479"/>
      <c r="AZ49" s="479"/>
      <c r="BA49" s="482"/>
      <c r="BB49" s="472"/>
      <c r="BC49" s="473"/>
      <c r="BD49" s="473"/>
      <c r="BE49" s="473"/>
      <c r="BF49" s="473"/>
      <c r="BG49" s="473"/>
      <c r="BH49" s="473"/>
      <c r="BI49" s="473"/>
      <c r="BJ49" s="473"/>
      <c r="BK49" s="473"/>
      <c r="BL49" s="473"/>
      <c r="BM49" s="473"/>
      <c r="BN49" s="473"/>
      <c r="BO49" s="473"/>
      <c r="BP49" s="473"/>
      <c r="BQ49" s="473"/>
      <c r="BR49" s="473"/>
      <c r="BS49" s="473"/>
      <c r="BT49" s="473"/>
      <c r="BU49" s="473"/>
      <c r="BV49" s="473"/>
      <c r="BW49" s="474"/>
      <c r="BX49" s="484"/>
      <c r="BY49" s="154"/>
      <c r="BZ49" s="154"/>
      <c r="CA49" s="154"/>
      <c r="CB49" s="489"/>
      <c r="CC49" s="490"/>
      <c r="CD49" s="490"/>
      <c r="CE49" s="491"/>
    </row>
    <row r="50" spans="2:83" ht="8.25" customHeight="1" x14ac:dyDescent="0.15">
      <c r="B50" s="550"/>
      <c r="C50" s="551"/>
      <c r="D50" s="551"/>
      <c r="E50" s="551"/>
      <c r="F50" s="551"/>
      <c r="G50" s="551"/>
      <c r="H50" s="551"/>
      <c r="I50" s="552"/>
      <c r="J50" s="532"/>
      <c r="K50" s="533"/>
      <c r="L50" s="533"/>
      <c r="M50" s="533"/>
      <c r="N50" s="533"/>
      <c r="O50" s="533"/>
      <c r="P50" s="533"/>
      <c r="Q50" s="533"/>
      <c r="R50" s="533"/>
      <c r="S50" s="533"/>
      <c r="T50" s="534"/>
      <c r="U50" s="546"/>
      <c r="V50" s="346"/>
      <c r="W50" s="346"/>
      <c r="X50" s="497"/>
      <c r="Y50" s="533"/>
      <c r="Z50" s="533"/>
      <c r="AA50" s="533"/>
      <c r="AB50" s="534"/>
      <c r="AC50" s="532"/>
      <c r="AD50" s="533"/>
      <c r="AE50" s="533"/>
      <c r="AF50" s="533"/>
      <c r="AG50" s="534"/>
      <c r="AH50" s="271"/>
      <c r="AI50" s="272"/>
      <c r="AJ50" s="272"/>
      <c r="AK50" s="538"/>
      <c r="AL50" s="480"/>
      <c r="AM50" s="481"/>
      <c r="AN50" s="481"/>
      <c r="AO50" s="481"/>
      <c r="AP50" s="481"/>
      <c r="AQ50" s="481"/>
      <c r="AR50" s="481"/>
      <c r="AS50" s="483"/>
      <c r="AT50" s="480"/>
      <c r="AU50" s="481"/>
      <c r="AV50" s="481"/>
      <c r="AW50" s="481"/>
      <c r="AX50" s="481"/>
      <c r="AY50" s="481"/>
      <c r="AZ50" s="481"/>
      <c r="BA50" s="483"/>
      <c r="BB50" s="475"/>
      <c r="BC50" s="476"/>
      <c r="BD50" s="476"/>
      <c r="BE50" s="476"/>
      <c r="BF50" s="476"/>
      <c r="BG50" s="476"/>
      <c r="BH50" s="476"/>
      <c r="BI50" s="476"/>
      <c r="BJ50" s="476"/>
      <c r="BK50" s="476"/>
      <c r="BL50" s="476"/>
      <c r="BM50" s="476"/>
      <c r="BN50" s="476"/>
      <c r="BO50" s="476"/>
      <c r="BP50" s="476"/>
      <c r="BQ50" s="476"/>
      <c r="BR50" s="476"/>
      <c r="BS50" s="476"/>
      <c r="BT50" s="476"/>
      <c r="BU50" s="476"/>
      <c r="BV50" s="476"/>
      <c r="BW50" s="477"/>
      <c r="BX50" s="484"/>
      <c r="BY50" s="154"/>
      <c r="BZ50" s="154"/>
      <c r="CA50" s="154"/>
      <c r="CB50" s="492"/>
      <c r="CC50" s="493"/>
      <c r="CD50" s="493"/>
      <c r="CE50" s="494"/>
    </row>
    <row r="51" spans="2:83" ht="25.5" customHeight="1" x14ac:dyDescent="0.15">
      <c r="B51" s="764"/>
      <c r="C51" s="765"/>
      <c r="D51" s="765"/>
      <c r="E51" s="765"/>
      <c r="F51" s="765"/>
      <c r="G51" s="765"/>
      <c r="H51" s="765"/>
      <c r="I51" s="766"/>
      <c r="J51" s="767"/>
      <c r="K51" s="765"/>
      <c r="L51" s="765"/>
      <c r="M51" s="765"/>
      <c r="N51" s="765"/>
      <c r="O51" s="765"/>
      <c r="P51" s="765"/>
      <c r="Q51" s="765"/>
      <c r="R51" s="765"/>
      <c r="S51" s="765"/>
      <c r="T51" s="766"/>
      <c r="U51" s="768"/>
      <c r="V51" s="769"/>
      <c r="W51" s="769"/>
      <c r="X51" s="770"/>
      <c r="Y51" s="767"/>
      <c r="Z51" s="765"/>
      <c r="AA51" s="765"/>
      <c r="AB51" s="766"/>
      <c r="AC51" s="767"/>
      <c r="AD51" s="765"/>
      <c r="AE51" s="765"/>
      <c r="AF51" s="765"/>
      <c r="AG51" s="766"/>
      <c r="AH51" s="514"/>
      <c r="AI51" s="515"/>
      <c r="AJ51" s="515"/>
      <c r="AK51" s="516"/>
      <c r="AL51" s="771"/>
      <c r="AM51" s="772"/>
      <c r="AN51" s="772"/>
      <c r="AO51" s="772"/>
      <c r="AP51" s="772"/>
      <c r="AQ51" s="772"/>
      <c r="AR51" s="772"/>
      <c r="AS51" s="773"/>
      <c r="AT51" s="395"/>
      <c r="AU51" s="396"/>
      <c r="AV51" s="396"/>
      <c r="AW51" s="396"/>
      <c r="AX51" s="396"/>
      <c r="AY51" s="396"/>
      <c r="AZ51" s="396"/>
      <c r="BA51" s="774"/>
      <c r="BB51" s="784"/>
      <c r="BC51" s="785"/>
      <c r="BD51" s="785"/>
      <c r="BE51" s="785"/>
      <c r="BF51" s="785"/>
      <c r="BG51" s="785"/>
      <c r="BH51" s="785"/>
      <c r="BI51" s="785"/>
      <c r="BJ51" s="785"/>
      <c r="BK51" s="786"/>
      <c r="BL51" s="700"/>
      <c r="BM51" s="701"/>
      <c r="BN51" s="701"/>
      <c r="BO51" s="701"/>
      <c r="BP51" s="701"/>
      <c r="BQ51" s="701"/>
      <c r="BR51" s="701"/>
      <c r="BS51" s="701"/>
      <c r="BT51" s="701"/>
      <c r="BU51" s="701"/>
      <c r="BV51" s="701"/>
      <c r="BW51" s="709"/>
      <c r="BX51" s="484"/>
      <c r="BY51" s="154"/>
      <c r="BZ51" s="154"/>
      <c r="CA51" s="154"/>
      <c r="CB51" s="712"/>
      <c r="CC51" s="713"/>
      <c r="CD51" s="713"/>
      <c r="CE51" s="714"/>
    </row>
    <row r="52" spans="2:83" ht="14.25" customHeight="1" x14ac:dyDescent="0.15">
      <c r="B52" s="744"/>
      <c r="C52" s="730"/>
      <c r="D52" s="730"/>
      <c r="E52" s="730"/>
      <c r="F52" s="730"/>
      <c r="G52" s="730"/>
      <c r="H52" s="730"/>
      <c r="I52" s="731"/>
      <c r="J52" s="734"/>
      <c r="K52" s="730"/>
      <c r="L52" s="730"/>
      <c r="M52" s="730"/>
      <c r="N52" s="730"/>
      <c r="O52" s="730"/>
      <c r="P52" s="730"/>
      <c r="Q52" s="730"/>
      <c r="R52" s="730"/>
      <c r="S52" s="730"/>
      <c r="T52" s="731"/>
      <c r="U52" s="746"/>
      <c r="V52" s="747"/>
      <c r="W52" s="747"/>
      <c r="X52" s="748"/>
      <c r="Y52" s="730"/>
      <c r="Z52" s="730"/>
      <c r="AA52" s="730"/>
      <c r="AB52" s="731"/>
      <c r="AC52" s="734"/>
      <c r="AD52" s="730"/>
      <c r="AE52" s="730"/>
      <c r="AF52" s="730"/>
      <c r="AG52" s="731"/>
      <c r="AH52" s="571"/>
      <c r="AI52" s="572"/>
      <c r="AJ52" s="572"/>
      <c r="AK52" s="573"/>
      <c r="AL52" s="397"/>
      <c r="AM52" s="398"/>
      <c r="AN52" s="398"/>
      <c r="AO52" s="398"/>
      <c r="AP52" s="398"/>
      <c r="AQ52" s="398"/>
      <c r="AR52" s="398"/>
      <c r="AS52" s="399"/>
      <c r="AT52" s="775"/>
      <c r="AU52" s="776"/>
      <c r="AV52" s="776"/>
      <c r="AW52" s="776"/>
      <c r="AX52" s="776"/>
      <c r="AY52" s="776"/>
      <c r="AZ52" s="776"/>
      <c r="BA52" s="777"/>
      <c r="BB52" s="757"/>
      <c r="BC52" s="758"/>
      <c r="BD52" s="758"/>
      <c r="BE52" s="758"/>
      <c r="BF52" s="758"/>
      <c r="BG52" s="758"/>
      <c r="BH52" s="758"/>
      <c r="BI52" s="758"/>
      <c r="BJ52" s="758"/>
      <c r="BK52" s="759"/>
      <c r="BL52" s="757"/>
      <c r="BM52" s="758"/>
      <c r="BN52" s="758"/>
      <c r="BO52" s="758"/>
      <c r="BP52" s="758"/>
      <c r="BQ52" s="758"/>
      <c r="BR52" s="758"/>
      <c r="BS52" s="758"/>
      <c r="BT52" s="758"/>
      <c r="BU52" s="758"/>
      <c r="BV52" s="758"/>
      <c r="BW52" s="760"/>
      <c r="BX52" s="484"/>
      <c r="BY52" s="154"/>
      <c r="BZ52" s="154"/>
      <c r="CA52" s="154"/>
      <c r="CB52" s="715"/>
      <c r="CC52" s="716"/>
      <c r="CD52" s="716"/>
      <c r="CE52" s="717"/>
    </row>
    <row r="53" spans="2:83" ht="7.5" customHeight="1" x14ac:dyDescent="0.15">
      <c r="B53" s="753"/>
      <c r="C53" s="732"/>
      <c r="D53" s="732"/>
      <c r="E53" s="732"/>
      <c r="F53" s="732"/>
      <c r="G53" s="732"/>
      <c r="H53" s="732"/>
      <c r="I53" s="733"/>
      <c r="J53" s="752"/>
      <c r="K53" s="732"/>
      <c r="L53" s="732"/>
      <c r="M53" s="732"/>
      <c r="N53" s="732"/>
      <c r="O53" s="732"/>
      <c r="P53" s="732"/>
      <c r="Q53" s="732"/>
      <c r="R53" s="732"/>
      <c r="S53" s="732"/>
      <c r="T53" s="733"/>
      <c r="U53" s="754"/>
      <c r="V53" s="755"/>
      <c r="W53" s="755"/>
      <c r="X53" s="756"/>
      <c r="Y53" s="732"/>
      <c r="Z53" s="732"/>
      <c r="AA53" s="732"/>
      <c r="AB53" s="733"/>
      <c r="AC53" s="752"/>
      <c r="AD53" s="732"/>
      <c r="AE53" s="732"/>
      <c r="AF53" s="732"/>
      <c r="AG53" s="733"/>
      <c r="AH53" s="574"/>
      <c r="AI53" s="575"/>
      <c r="AJ53" s="575"/>
      <c r="AK53" s="576"/>
      <c r="AL53" s="400"/>
      <c r="AM53" s="401"/>
      <c r="AN53" s="401"/>
      <c r="AO53" s="401"/>
      <c r="AP53" s="401"/>
      <c r="AQ53" s="401"/>
      <c r="AR53" s="401"/>
      <c r="AS53" s="402"/>
      <c r="AT53" s="778"/>
      <c r="AU53" s="779"/>
      <c r="AV53" s="779"/>
      <c r="AW53" s="779"/>
      <c r="AX53" s="779"/>
      <c r="AY53" s="779"/>
      <c r="AZ53" s="779"/>
      <c r="BA53" s="780"/>
      <c r="BB53" s="706"/>
      <c r="BC53" s="707"/>
      <c r="BD53" s="707"/>
      <c r="BE53" s="707"/>
      <c r="BF53" s="707"/>
      <c r="BG53" s="707"/>
      <c r="BH53" s="707"/>
      <c r="BI53" s="707"/>
      <c r="BJ53" s="707"/>
      <c r="BK53" s="708"/>
      <c r="BL53" s="706"/>
      <c r="BM53" s="707"/>
      <c r="BN53" s="707"/>
      <c r="BO53" s="707"/>
      <c r="BP53" s="707"/>
      <c r="BQ53" s="707"/>
      <c r="BR53" s="707"/>
      <c r="BS53" s="707"/>
      <c r="BT53" s="707"/>
      <c r="BU53" s="707"/>
      <c r="BV53" s="707"/>
      <c r="BW53" s="711"/>
      <c r="BX53" s="484"/>
      <c r="BY53" s="154"/>
      <c r="BZ53" s="154"/>
      <c r="CA53" s="154"/>
      <c r="CB53" s="741"/>
      <c r="CC53" s="742"/>
      <c r="CD53" s="742"/>
      <c r="CE53" s="743"/>
    </row>
    <row r="54" spans="2:83" ht="5.25" customHeight="1" x14ac:dyDescent="0.15">
      <c r="B54" s="745"/>
      <c r="C54" s="736"/>
      <c r="D54" s="736"/>
      <c r="E54" s="736"/>
      <c r="F54" s="736"/>
      <c r="G54" s="736"/>
      <c r="H54" s="736"/>
      <c r="I54" s="737"/>
      <c r="J54" s="735"/>
      <c r="K54" s="736"/>
      <c r="L54" s="736"/>
      <c r="M54" s="736"/>
      <c r="N54" s="736"/>
      <c r="O54" s="736"/>
      <c r="P54" s="736"/>
      <c r="Q54" s="736"/>
      <c r="R54" s="736"/>
      <c r="S54" s="736"/>
      <c r="T54" s="737"/>
      <c r="U54" s="749"/>
      <c r="V54" s="750"/>
      <c r="W54" s="750"/>
      <c r="X54" s="751"/>
      <c r="Y54" s="736"/>
      <c r="Z54" s="736"/>
      <c r="AA54" s="736"/>
      <c r="AB54" s="737"/>
      <c r="AC54" s="735"/>
      <c r="AD54" s="736"/>
      <c r="AE54" s="736"/>
      <c r="AF54" s="736"/>
      <c r="AG54" s="737"/>
      <c r="AH54" s="577"/>
      <c r="AI54" s="578"/>
      <c r="AJ54" s="578"/>
      <c r="AK54" s="579"/>
      <c r="AL54" s="403"/>
      <c r="AM54" s="404"/>
      <c r="AN54" s="404"/>
      <c r="AO54" s="404"/>
      <c r="AP54" s="404"/>
      <c r="AQ54" s="404"/>
      <c r="AR54" s="404"/>
      <c r="AS54" s="405"/>
      <c r="AT54" s="781"/>
      <c r="AU54" s="782"/>
      <c r="AV54" s="782"/>
      <c r="AW54" s="782"/>
      <c r="AX54" s="782"/>
      <c r="AY54" s="782"/>
      <c r="AZ54" s="782"/>
      <c r="BA54" s="783"/>
      <c r="BB54" s="700"/>
      <c r="BC54" s="701"/>
      <c r="BD54" s="701"/>
      <c r="BE54" s="701"/>
      <c r="BF54" s="701"/>
      <c r="BG54" s="701"/>
      <c r="BH54" s="701"/>
      <c r="BI54" s="701"/>
      <c r="BJ54" s="701"/>
      <c r="BK54" s="702"/>
      <c r="BL54" s="700"/>
      <c r="BM54" s="701"/>
      <c r="BN54" s="701"/>
      <c r="BO54" s="701"/>
      <c r="BP54" s="701"/>
      <c r="BQ54" s="701"/>
      <c r="BR54" s="701"/>
      <c r="BS54" s="701"/>
      <c r="BT54" s="701"/>
      <c r="BU54" s="701"/>
      <c r="BV54" s="701"/>
      <c r="BW54" s="709"/>
      <c r="BX54" s="484"/>
      <c r="BY54" s="154"/>
      <c r="BZ54" s="154"/>
      <c r="CA54" s="154"/>
      <c r="CB54" s="712"/>
      <c r="CC54" s="713"/>
      <c r="CD54" s="713"/>
      <c r="CE54" s="714"/>
    </row>
    <row r="55" spans="2:83" ht="18" customHeight="1" x14ac:dyDescent="0.15">
      <c r="B55" s="744"/>
      <c r="C55" s="730"/>
      <c r="D55" s="730"/>
      <c r="E55" s="730"/>
      <c r="F55" s="730"/>
      <c r="G55" s="730"/>
      <c r="H55" s="730"/>
      <c r="I55" s="731"/>
      <c r="J55" s="734"/>
      <c r="K55" s="730"/>
      <c r="L55" s="730"/>
      <c r="M55" s="730"/>
      <c r="N55" s="730"/>
      <c r="O55" s="730"/>
      <c r="P55" s="730"/>
      <c r="Q55" s="730"/>
      <c r="R55" s="730"/>
      <c r="S55" s="730"/>
      <c r="T55" s="731"/>
      <c r="U55" s="746"/>
      <c r="V55" s="747"/>
      <c r="W55" s="747"/>
      <c r="X55" s="748"/>
      <c r="Y55" s="730"/>
      <c r="Z55" s="730"/>
      <c r="AA55" s="730"/>
      <c r="AB55" s="731"/>
      <c r="AC55" s="734"/>
      <c r="AD55" s="730"/>
      <c r="AE55" s="730"/>
      <c r="AF55" s="730"/>
      <c r="AG55" s="731"/>
      <c r="AH55" s="580"/>
      <c r="AI55" s="581"/>
      <c r="AJ55" s="581"/>
      <c r="AK55" s="582"/>
      <c r="AL55" s="721"/>
      <c r="AM55" s="722"/>
      <c r="AN55" s="722"/>
      <c r="AO55" s="722"/>
      <c r="AP55" s="722"/>
      <c r="AQ55" s="722"/>
      <c r="AR55" s="722"/>
      <c r="AS55" s="723"/>
      <c r="AT55" s="721"/>
      <c r="AU55" s="722"/>
      <c r="AV55" s="722"/>
      <c r="AW55" s="722"/>
      <c r="AX55" s="722"/>
      <c r="AY55" s="722"/>
      <c r="AZ55" s="722"/>
      <c r="BA55" s="723"/>
      <c r="BB55" s="703"/>
      <c r="BC55" s="704"/>
      <c r="BD55" s="704"/>
      <c r="BE55" s="704"/>
      <c r="BF55" s="704"/>
      <c r="BG55" s="704"/>
      <c r="BH55" s="704"/>
      <c r="BI55" s="704"/>
      <c r="BJ55" s="704"/>
      <c r="BK55" s="705"/>
      <c r="BL55" s="703"/>
      <c r="BM55" s="704"/>
      <c r="BN55" s="704"/>
      <c r="BO55" s="704"/>
      <c r="BP55" s="704"/>
      <c r="BQ55" s="704"/>
      <c r="BR55" s="704"/>
      <c r="BS55" s="704"/>
      <c r="BT55" s="704"/>
      <c r="BU55" s="704"/>
      <c r="BV55" s="704"/>
      <c r="BW55" s="710"/>
      <c r="BX55" s="484"/>
      <c r="BY55" s="154"/>
      <c r="BZ55" s="154"/>
      <c r="CA55" s="154"/>
      <c r="CB55" s="715"/>
      <c r="CC55" s="716"/>
      <c r="CD55" s="716"/>
      <c r="CE55" s="717"/>
    </row>
    <row r="56" spans="2:83" ht="12" customHeight="1" x14ac:dyDescent="0.15">
      <c r="B56" s="745"/>
      <c r="C56" s="736"/>
      <c r="D56" s="736"/>
      <c r="E56" s="736"/>
      <c r="F56" s="736"/>
      <c r="G56" s="736"/>
      <c r="H56" s="736"/>
      <c r="I56" s="737"/>
      <c r="J56" s="735"/>
      <c r="K56" s="736"/>
      <c r="L56" s="736"/>
      <c r="M56" s="736"/>
      <c r="N56" s="736"/>
      <c r="O56" s="736"/>
      <c r="P56" s="736"/>
      <c r="Q56" s="736"/>
      <c r="R56" s="736"/>
      <c r="S56" s="736"/>
      <c r="T56" s="737"/>
      <c r="U56" s="749"/>
      <c r="V56" s="750"/>
      <c r="W56" s="750"/>
      <c r="X56" s="751"/>
      <c r="Y56" s="736"/>
      <c r="Z56" s="736"/>
      <c r="AA56" s="736"/>
      <c r="AB56" s="737"/>
      <c r="AC56" s="735"/>
      <c r="AD56" s="736"/>
      <c r="AE56" s="736"/>
      <c r="AF56" s="736"/>
      <c r="AG56" s="737"/>
      <c r="AH56" s="583"/>
      <c r="AI56" s="584"/>
      <c r="AJ56" s="584"/>
      <c r="AK56" s="585"/>
      <c r="AL56" s="738"/>
      <c r="AM56" s="739"/>
      <c r="AN56" s="739"/>
      <c r="AO56" s="739"/>
      <c r="AP56" s="739"/>
      <c r="AQ56" s="739"/>
      <c r="AR56" s="739"/>
      <c r="AS56" s="740"/>
      <c r="AT56" s="738"/>
      <c r="AU56" s="739"/>
      <c r="AV56" s="739"/>
      <c r="AW56" s="739"/>
      <c r="AX56" s="739"/>
      <c r="AY56" s="739"/>
      <c r="AZ56" s="739"/>
      <c r="BA56" s="740"/>
      <c r="BB56" s="757"/>
      <c r="BC56" s="758"/>
      <c r="BD56" s="758"/>
      <c r="BE56" s="758"/>
      <c r="BF56" s="758"/>
      <c r="BG56" s="758"/>
      <c r="BH56" s="758"/>
      <c r="BI56" s="758"/>
      <c r="BJ56" s="758"/>
      <c r="BK56" s="759"/>
      <c r="BL56" s="757"/>
      <c r="BM56" s="758"/>
      <c r="BN56" s="758"/>
      <c r="BO56" s="758"/>
      <c r="BP56" s="758"/>
      <c r="BQ56" s="758"/>
      <c r="BR56" s="758"/>
      <c r="BS56" s="758"/>
      <c r="BT56" s="758"/>
      <c r="BU56" s="758"/>
      <c r="BV56" s="758"/>
      <c r="BW56" s="760"/>
      <c r="BX56" s="484"/>
      <c r="BY56" s="154"/>
      <c r="BZ56" s="154"/>
      <c r="CA56" s="154"/>
      <c r="CB56" s="715"/>
      <c r="CC56" s="716"/>
      <c r="CD56" s="716"/>
      <c r="CE56" s="717"/>
    </row>
    <row r="57" spans="2:83" ht="15" customHeight="1" x14ac:dyDescent="0.15">
      <c r="B57" s="744"/>
      <c r="C57" s="730"/>
      <c r="D57" s="730"/>
      <c r="E57" s="730"/>
      <c r="F57" s="730"/>
      <c r="G57" s="730"/>
      <c r="H57" s="730"/>
      <c r="I57" s="731"/>
      <c r="J57" s="734"/>
      <c r="K57" s="730"/>
      <c r="L57" s="730"/>
      <c r="M57" s="730"/>
      <c r="N57" s="730"/>
      <c r="O57" s="730"/>
      <c r="P57" s="730"/>
      <c r="Q57" s="730"/>
      <c r="R57" s="730"/>
      <c r="S57" s="730"/>
      <c r="T57" s="731"/>
      <c r="U57" s="746"/>
      <c r="V57" s="747"/>
      <c r="W57" s="747"/>
      <c r="X57" s="748"/>
      <c r="Y57" s="730"/>
      <c r="Z57" s="730"/>
      <c r="AA57" s="730"/>
      <c r="AB57" s="731"/>
      <c r="AC57" s="734"/>
      <c r="AD57" s="730"/>
      <c r="AE57" s="730"/>
      <c r="AF57" s="730"/>
      <c r="AG57" s="731"/>
      <c r="AH57" s="601"/>
      <c r="AI57" s="581"/>
      <c r="AJ57" s="581"/>
      <c r="AK57" s="582"/>
      <c r="AL57" s="721"/>
      <c r="AM57" s="722"/>
      <c r="AN57" s="722"/>
      <c r="AO57" s="722"/>
      <c r="AP57" s="722"/>
      <c r="AQ57" s="722"/>
      <c r="AR57" s="722"/>
      <c r="AS57" s="723"/>
      <c r="AT57" s="721"/>
      <c r="AU57" s="722"/>
      <c r="AV57" s="722"/>
      <c r="AW57" s="722"/>
      <c r="AX57" s="722"/>
      <c r="AY57" s="722"/>
      <c r="AZ57" s="722"/>
      <c r="BA57" s="723"/>
      <c r="BB57" s="706"/>
      <c r="BC57" s="707"/>
      <c r="BD57" s="707"/>
      <c r="BE57" s="707"/>
      <c r="BF57" s="707"/>
      <c r="BG57" s="707"/>
      <c r="BH57" s="707"/>
      <c r="BI57" s="707"/>
      <c r="BJ57" s="707"/>
      <c r="BK57" s="708"/>
      <c r="BL57" s="706"/>
      <c r="BM57" s="707"/>
      <c r="BN57" s="707"/>
      <c r="BO57" s="707"/>
      <c r="BP57" s="707"/>
      <c r="BQ57" s="707"/>
      <c r="BR57" s="707"/>
      <c r="BS57" s="707"/>
      <c r="BT57" s="707"/>
      <c r="BU57" s="707"/>
      <c r="BV57" s="707"/>
      <c r="BW57" s="711"/>
      <c r="BX57" s="484"/>
      <c r="BY57" s="154"/>
      <c r="BZ57" s="154"/>
      <c r="CA57" s="154"/>
      <c r="CB57" s="741"/>
      <c r="CC57" s="742"/>
      <c r="CD57" s="742"/>
      <c r="CE57" s="743"/>
    </row>
    <row r="58" spans="2:83" ht="14.25" customHeight="1" x14ac:dyDescent="0.15">
      <c r="B58" s="745"/>
      <c r="C58" s="736"/>
      <c r="D58" s="736"/>
      <c r="E58" s="736"/>
      <c r="F58" s="736"/>
      <c r="G58" s="736"/>
      <c r="H58" s="736"/>
      <c r="I58" s="737"/>
      <c r="J58" s="752"/>
      <c r="K58" s="732"/>
      <c r="L58" s="732"/>
      <c r="M58" s="732"/>
      <c r="N58" s="732"/>
      <c r="O58" s="732"/>
      <c r="P58" s="732"/>
      <c r="Q58" s="732"/>
      <c r="R58" s="732"/>
      <c r="S58" s="732"/>
      <c r="T58" s="733"/>
      <c r="U58" s="749"/>
      <c r="V58" s="750"/>
      <c r="W58" s="750"/>
      <c r="X58" s="751"/>
      <c r="Y58" s="732"/>
      <c r="Z58" s="732"/>
      <c r="AA58" s="732"/>
      <c r="AB58" s="733"/>
      <c r="AC58" s="735"/>
      <c r="AD58" s="736"/>
      <c r="AE58" s="736"/>
      <c r="AF58" s="736"/>
      <c r="AG58" s="737"/>
      <c r="AH58" s="602"/>
      <c r="AI58" s="603"/>
      <c r="AJ58" s="603"/>
      <c r="AK58" s="604"/>
      <c r="AL58" s="738"/>
      <c r="AM58" s="739"/>
      <c r="AN58" s="739"/>
      <c r="AO58" s="739"/>
      <c r="AP58" s="739"/>
      <c r="AQ58" s="739"/>
      <c r="AR58" s="739"/>
      <c r="AS58" s="740"/>
      <c r="AT58" s="738"/>
      <c r="AU58" s="739"/>
      <c r="AV58" s="739"/>
      <c r="AW58" s="739"/>
      <c r="AX58" s="739"/>
      <c r="AY58" s="739"/>
      <c r="AZ58" s="739"/>
      <c r="BA58" s="740"/>
      <c r="BB58" s="700"/>
      <c r="BC58" s="701"/>
      <c r="BD58" s="701"/>
      <c r="BE58" s="701"/>
      <c r="BF58" s="701"/>
      <c r="BG58" s="701"/>
      <c r="BH58" s="701"/>
      <c r="BI58" s="701"/>
      <c r="BJ58" s="701"/>
      <c r="BK58" s="702"/>
      <c r="BL58" s="700"/>
      <c r="BM58" s="701"/>
      <c r="BN58" s="701"/>
      <c r="BO58" s="701"/>
      <c r="BP58" s="701"/>
      <c r="BQ58" s="701"/>
      <c r="BR58" s="701"/>
      <c r="BS58" s="701"/>
      <c r="BT58" s="701"/>
      <c r="BU58" s="701"/>
      <c r="BV58" s="701"/>
      <c r="BW58" s="709"/>
      <c r="BX58" s="484"/>
      <c r="BY58" s="154"/>
      <c r="BZ58" s="154"/>
      <c r="CA58" s="154"/>
      <c r="CB58" s="712"/>
      <c r="CC58" s="713"/>
      <c r="CD58" s="713"/>
      <c r="CE58" s="714"/>
    </row>
    <row r="59" spans="2:83" ht="9.75" customHeight="1" x14ac:dyDescent="0.15">
      <c r="B59" s="586"/>
      <c r="C59" s="587"/>
      <c r="D59" s="587"/>
      <c r="E59" s="587"/>
      <c r="F59" s="587"/>
      <c r="G59" s="587"/>
      <c r="H59" s="587"/>
      <c r="I59" s="588"/>
      <c r="J59" s="304">
        <f>INT(SUM(J51:J57)/1000)</f>
        <v>0</v>
      </c>
      <c r="K59" s="305"/>
      <c r="L59" s="305"/>
      <c r="M59" s="305"/>
      <c r="N59" s="305"/>
      <c r="O59" s="305"/>
      <c r="P59" s="305"/>
      <c r="Q59" s="305"/>
      <c r="R59" s="305"/>
      <c r="S59" s="305"/>
      <c r="T59" s="306"/>
      <c r="U59" s="620" t="s">
        <v>38</v>
      </c>
      <c r="V59" s="621"/>
      <c r="W59" s="621"/>
      <c r="X59" s="622"/>
      <c r="Y59" s="721">
        <f>AC59+AI43</f>
        <v>1600</v>
      </c>
      <c r="Z59" s="722"/>
      <c r="AA59" s="722"/>
      <c r="AB59" s="723"/>
      <c r="AC59" s="605">
        <f>INT(SUM(AC51:AC57)/1000)</f>
        <v>0</v>
      </c>
      <c r="AD59" s="606"/>
      <c r="AE59" s="606"/>
      <c r="AF59" s="606"/>
      <c r="AG59" s="607"/>
      <c r="AH59" s="620" t="s">
        <v>38</v>
      </c>
      <c r="AI59" s="621"/>
      <c r="AJ59" s="621"/>
      <c r="AK59" s="622"/>
      <c r="AL59" s="595">
        <f>INT(SUM(AL55:AL57)/1000)</f>
        <v>0</v>
      </c>
      <c r="AM59" s="596"/>
      <c r="AN59" s="596"/>
      <c r="AO59" s="596"/>
      <c r="AP59" s="596"/>
      <c r="AQ59" s="596"/>
      <c r="AR59" s="596"/>
      <c r="AS59" s="599"/>
      <c r="AT59" s="595">
        <f>INT(SUM(AT55,AT57)/1000)</f>
        <v>0</v>
      </c>
      <c r="AU59" s="596"/>
      <c r="AV59" s="596"/>
      <c r="AW59" s="596"/>
      <c r="AX59" s="596"/>
      <c r="AY59" s="596"/>
      <c r="AZ59" s="596"/>
      <c r="BA59" s="599"/>
      <c r="BB59" s="703"/>
      <c r="BC59" s="704"/>
      <c r="BD59" s="704"/>
      <c r="BE59" s="704"/>
      <c r="BF59" s="704"/>
      <c r="BG59" s="704"/>
      <c r="BH59" s="704"/>
      <c r="BI59" s="704"/>
      <c r="BJ59" s="704"/>
      <c r="BK59" s="705"/>
      <c r="BL59" s="703"/>
      <c r="BM59" s="704"/>
      <c r="BN59" s="704"/>
      <c r="BO59" s="704"/>
      <c r="BP59" s="704"/>
      <c r="BQ59" s="704"/>
      <c r="BR59" s="704"/>
      <c r="BS59" s="704"/>
      <c r="BT59" s="704"/>
      <c r="BU59" s="704"/>
      <c r="BV59" s="704"/>
      <c r="BW59" s="710"/>
      <c r="BX59" s="484"/>
      <c r="BY59" s="154"/>
      <c r="BZ59" s="154"/>
      <c r="CA59" s="154"/>
      <c r="CB59" s="715"/>
      <c r="CC59" s="716"/>
      <c r="CD59" s="716"/>
      <c r="CE59" s="717"/>
    </row>
    <row r="60" spans="2:83" ht="22.5" customHeight="1" thickBot="1" x14ac:dyDescent="0.2">
      <c r="B60" s="589"/>
      <c r="C60" s="590"/>
      <c r="D60" s="590"/>
      <c r="E60" s="590"/>
      <c r="F60" s="590"/>
      <c r="G60" s="590"/>
      <c r="H60" s="590"/>
      <c r="I60" s="591"/>
      <c r="J60" s="307"/>
      <c r="K60" s="308"/>
      <c r="L60" s="308"/>
      <c r="M60" s="308"/>
      <c r="N60" s="308"/>
      <c r="O60" s="308"/>
      <c r="P60" s="308"/>
      <c r="Q60" s="308"/>
      <c r="R60" s="308"/>
      <c r="S60" s="308"/>
      <c r="T60" s="309"/>
      <c r="U60" s="623"/>
      <c r="V60" s="490"/>
      <c r="W60" s="490"/>
      <c r="X60" s="624"/>
      <c r="Y60" s="724"/>
      <c r="Z60" s="725"/>
      <c r="AA60" s="725"/>
      <c r="AB60" s="726"/>
      <c r="AC60" s="608"/>
      <c r="AD60" s="609"/>
      <c r="AE60" s="609"/>
      <c r="AF60" s="609"/>
      <c r="AG60" s="610"/>
      <c r="AH60" s="623"/>
      <c r="AI60" s="490"/>
      <c r="AJ60" s="490"/>
      <c r="AK60" s="624"/>
      <c r="AL60" s="597"/>
      <c r="AM60" s="598"/>
      <c r="AN60" s="598"/>
      <c r="AO60" s="598"/>
      <c r="AP60" s="598"/>
      <c r="AQ60" s="598"/>
      <c r="AR60" s="598"/>
      <c r="AS60" s="600"/>
      <c r="AT60" s="597"/>
      <c r="AU60" s="598"/>
      <c r="AV60" s="598"/>
      <c r="AW60" s="598"/>
      <c r="AX60" s="598"/>
      <c r="AY60" s="598"/>
      <c r="AZ60" s="598"/>
      <c r="BA60" s="600"/>
      <c r="BB60" s="706"/>
      <c r="BC60" s="707"/>
      <c r="BD60" s="707"/>
      <c r="BE60" s="707"/>
      <c r="BF60" s="707"/>
      <c r="BG60" s="707"/>
      <c r="BH60" s="707"/>
      <c r="BI60" s="707"/>
      <c r="BJ60" s="707"/>
      <c r="BK60" s="708"/>
      <c r="BL60" s="706"/>
      <c r="BM60" s="707"/>
      <c r="BN60" s="707"/>
      <c r="BO60" s="707"/>
      <c r="BP60" s="707"/>
      <c r="BQ60" s="707"/>
      <c r="BR60" s="707"/>
      <c r="BS60" s="707"/>
      <c r="BT60" s="707"/>
      <c r="BU60" s="707"/>
      <c r="BV60" s="707"/>
      <c r="BW60" s="711"/>
      <c r="BX60" s="484"/>
      <c r="BY60" s="154"/>
      <c r="BZ60" s="154"/>
      <c r="CA60" s="154"/>
      <c r="CB60" s="718"/>
      <c r="CC60" s="719"/>
      <c r="CD60" s="719"/>
      <c r="CE60" s="720"/>
    </row>
    <row r="61" spans="2:83" ht="18.75" customHeight="1" thickBot="1" x14ac:dyDescent="0.2">
      <c r="B61" s="592"/>
      <c r="C61" s="593"/>
      <c r="D61" s="593"/>
      <c r="E61" s="593"/>
      <c r="F61" s="593"/>
      <c r="G61" s="593"/>
      <c r="H61" s="593"/>
      <c r="I61" s="594"/>
      <c r="J61" s="614"/>
      <c r="K61" s="615"/>
      <c r="L61" s="615"/>
      <c r="M61" s="615"/>
      <c r="N61" s="615"/>
      <c r="O61" s="615"/>
      <c r="P61" s="615"/>
      <c r="Q61" s="615"/>
      <c r="R61" s="615"/>
      <c r="S61" s="615"/>
      <c r="T61" s="616"/>
      <c r="U61" s="625"/>
      <c r="V61" s="626"/>
      <c r="W61" s="626"/>
      <c r="X61" s="627"/>
      <c r="Y61" s="727"/>
      <c r="Z61" s="728"/>
      <c r="AA61" s="728"/>
      <c r="AB61" s="729"/>
      <c r="AC61" s="611"/>
      <c r="AD61" s="612"/>
      <c r="AE61" s="612"/>
      <c r="AF61" s="612"/>
      <c r="AG61" s="613"/>
      <c r="AH61" s="625"/>
      <c r="AI61" s="626"/>
      <c r="AJ61" s="626"/>
      <c r="AK61" s="627"/>
      <c r="AL61" s="508" t="str">
        <f>IF((AL55+AL57)&gt;0,"","前年度と同額")</f>
        <v>前年度と同額</v>
      </c>
      <c r="AM61" s="628"/>
      <c r="AN61" s="628"/>
      <c r="AO61" s="628"/>
      <c r="AP61" s="628"/>
      <c r="AQ61" s="628"/>
      <c r="AR61" s="628"/>
      <c r="AS61" s="629"/>
      <c r="AT61" s="508" t="str">
        <f>IF((AT55+AT57)&gt;0,"","前年度と同額")</f>
        <v>前年度と同額</v>
      </c>
      <c r="AU61" s="628"/>
      <c r="AV61" s="628"/>
      <c r="AW61" s="628"/>
      <c r="AX61" s="628"/>
      <c r="AY61" s="628"/>
      <c r="AZ61" s="628"/>
      <c r="BA61" s="698"/>
      <c r="BB61" s="699"/>
      <c r="BC61" s="618"/>
      <c r="BD61" s="618"/>
      <c r="BE61" s="618"/>
      <c r="BF61" s="618"/>
      <c r="BG61" s="618"/>
      <c r="BH61" s="618"/>
      <c r="BI61" s="618"/>
      <c r="BJ61" s="618"/>
      <c r="BK61" s="618"/>
      <c r="BL61" s="618"/>
      <c r="BM61" s="618"/>
      <c r="BN61" s="618"/>
      <c r="BO61" s="618"/>
      <c r="BP61" s="618"/>
      <c r="BQ61" s="618"/>
      <c r="BR61" s="618"/>
      <c r="BS61" s="618"/>
      <c r="BT61" s="618"/>
      <c r="BU61" s="618"/>
      <c r="BV61" s="618"/>
      <c r="BW61" s="619"/>
      <c r="CB61" s="199" t="s">
        <v>107</v>
      </c>
      <c r="CC61" s="200"/>
      <c r="CD61" s="200"/>
      <c r="CE61" s="201"/>
    </row>
    <row r="67" spans="36:36" x14ac:dyDescent="0.15">
      <c r="AJ67" s="14"/>
    </row>
  </sheetData>
  <sheetProtection selectLockedCells="1"/>
  <mergeCells count="479">
    <mergeCell ref="F26:G26"/>
    <mergeCell ref="F27:G27"/>
    <mergeCell ref="F28:G28"/>
    <mergeCell ref="F29:G29"/>
    <mergeCell ref="F30:G30"/>
    <mergeCell ref="F31:G31"/>
    <mergeCell ref="F32:G32"/>
    <mergeCell ref="F33:G33"/>
    <mergeCell ref="F34:G34"/>
    <mergeCell ref="F35:G35"/>
    <mergeCell ref="F36:G36"/>
    <mergeCell ref="F37:G37"/>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F22:BS22"/>
    <mergeCell ref="BT22:CE25"/>
    <mergeCell ref="H23:S25"/>
    <mergeCell ref="T23:Y25"/>
    <mergeCell ref="Z23:AD25"/>
    <mergeCell ref="AE23:AM25"/>
    <mergeCell ref="AX23:BE25"/>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BF23:BS25"/>
    <mergeCell ref="H22:S22"/>
    <mergeCell ref="T22:Y22"/>
    <mergeCell ref="Z22:AD22"/>
    <mergeCell ref="AE22:AM22"/>
    <mergeCell ref="AO22:AW25"/>
    <mergeCell ref="AX22:BE22"/>
    <mergeCell ref="H27:K27"/>
    <mergeCell ref="L27:S27"/>
    <mergeCell ref="T27:V27"/>
    <mergeCell ref="W27:Y27"/>
    <mergeCell ref="AB26:AD26"/>
    <mergeCell ref="AE26:AH26"/>
    <mergeCell ref="AI26:AM26"/>
    <mergeCell ref="AO26:AP26"/>
    <mergeCell ref="H26:K26"/>
    <mergeCell ref="L26:S26"/>
    <mergeCell ref="T26:V26"/>
    <mergeCell ref="W26:Y26"/>
    <mergeCell ref="Z26:AA26"/>
    <mergeCell ref="AN20:AN46"/>
    <mergeCell ref="Z27:AA27"/>
    <mergeCell ref="AB27:AD27"/>
    <mergeCell ref="AE27:AH27"/>
    <mergeCell ref="AI27:AM27"/>
    <mergeCell ref="AO27:AP27"/>
    <mergeCell ref="AB41:AD46"/>
    <mergeCell ref="AE41:AH42"/>
    <mergeCell ref="AI41:AM42"/>
    <mergeCell ref="BA28:BE28"/>
    <mergeCell ref="BF28:BJ28"/>
    <mergeCell ref="BK28:BS28"/>
    <mergeCell ref="BT28:BX28"/>
    <mergeCell ref="AE29:AH29"/>
    <mergeCell ref="AI29:AM29"/>
    <mergeCell ref="AO29:AP29"/>
    <mergeCell ref="AQ29:AW29"/>
    <mergeCell ref="BA30:BE30"/>
    <mergeCell ref="BF30:BJ30"/>
    <mergeCell ref="BK30:BS30"/>
    <mergeCell ref="BT30:BX30"/>
    <mergeCell ref="AE31:AH31"/>
    <mergeCell ref="AI31:AM31"/>
    <mergeCell ref="AO31:AP31"/>
    <mergeCell ref="AQ31:AW31"/>
    <mergeCell ref="BA32:BE32"/>
    <mergeCell ref="BF32:BJ32"/>
    <mergeCell ref="BK32:BS32"/>
    <mergeCell ref="BY28:CE28"/>
    <mergeCell ref="AQ28:AW28"/>
    <mergeCell ref="AX28:AZ28"/>
    <mergeCell ref="H29:K29"/>
    <mergeCell ref="L29:S29"/>
    <mergeCell ref="T29:V29"/>
    <mergeCell ref="W29:Y29"/>
    <mergeCell ref="AB28:AD28"/>
    <mergeCell ref="AE28:AH28"/>
    <mergeCell ref="AI28:AM28"/>
    <mergeCell ref="AO28:AP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BY30:CE30"/>
    <mergeCell ref="H31:K31"/>
    <mergeCell ref="L31:S31"/>
    <mergeCell ref="T31:V31"/>
    <mergeCell ref="W31:Y31"/>
    <mergeCell ref="AB30:AD30"/>
    <mergeCell ref="AE30:AH30"/>
    <mergeCell ref="AI30:AM30"/>
    <mergeCell ref="AO30:AP30"/>
    <mergeCell ref="AQ30:AW30"/>
    <mergeCell ref="AX30:AZ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BT32:BX32"/>
    <mergeCell ref="BY32:CE32"/>
    <mergeCell ref="H33:K33"/>
    <mergeCell ref="L33:S33"/>
    <mergeCell ref="T33:V33"/>
    <mergeCell ref="W33:Y33"/>
    <mergeCell ref="AB32:AD32"/>
    <mergeCell ref="AE32:AH32"/>
    <mergeCell ref="AI32:AM32"/>
    <mergeCell ref="AO32:AP32"/>
    <mergeCell ref="AQ32:AW32"/>
    <mergeCell ref="AX32:AZ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H35:K35"/>
    <mergeCell ref="L35:S35"/>
    <mergeCell ref="T35:V35"/>
    <mergeCell ref="W35:Y35"/>
    <mergeCell ref="AB34:AD34"/>
    <mergeCell ref="AE34:AH34"/>
    <mergeCell ref="AI34:AM34"/>
    <mergeCell ref="AO34:AP34"/>
    <mergeCell ref="AQ34:AW34"/>
    <mergeCell ref="AX34:AZ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AX36:AZ36"/>
    <mergeCell ref="H37:K37"/>
    <mergeCell ref="L37:S37"/>
    <mergeCell ref="T37:V37"/>
    <mergeCell ref="W37:Y37"/>
    <mergeCell ref="AB36:AD36"/>
    <mergeCell ref="AE36:AH36"/>
    <mergeCell ref="AI36:AM36"/>
    <mergeCell ref="AO36:AP36"/>
    <mergeCell ref="AQ36:AW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W39:Y39"/>
    <mergeCell ref="AB38:AD38"/>
    <mergeCell ref="AE38:AH38"/>
    <mergeCell ref="AI38:AM38"/>
    <mergeCell ref="AO38:AP38"/>
    <mergeCell ref="F38:G38"/>
    <mergeCell ref="H38:K38"/>
    <mergeCell ref="L38:S38"/>
    <mergeCell ref="T38:V38"/>
    <mergeCell ref="W38:Y38"/>
    <mergeCell ref="Z38:AA38"/>
    <mergeCell ref="AO39:AP39"/>
    <mergeCell ref="BY42:CE44"/>
    <mergeCell ref="Z41:AA46"/>
    <mergeCell ref="BY40:CE40"/>
    <mergeCell ref="AQ40:AW40"/>
    <mergeCell ref="AX40:AZ40"/>
    <mergeCell ref="AQ41:AW46"/>
    <mergeCell ref="BA38:BE38"/>
    <mergeCell ref="BF38:BJ38"/>
    <mergeCell ref="BK38:BS38"/>
    <mergeCell ref="BT38:BX38"/>
    <mergeCell ref="BY38:CE38"/>
    <mergeCell ref="AQ38:AW38"/>
    <mergeCell ref="AX38:AZ38"/>
    <mergeCell ref="AX39:AZ39"/>
    <mergeCell ref="BA39:BE39"/>
    <mergeCell ref="BA40:BE40"/>
    <mergeCell ref="BF39:BJ39"/>
    <mergeCell ref="BK39:BS39"/>
    <mergeCell ref="BT39:BX39"/>
    <mergeCell ref="BY39:CE39"/>
    <mergeCell ref="Z39:AA39"/>
    <mergeCell ref="AB39:AD39"/>
    <mergeCell ref="AE39:AH39"/>
    <mergeCell ref="AI39:AM39"/>
    <mergeCell ref="AQ39:AW39"/>
    <mergeCell ref="B41:G46"/>
    <mergeCell ref="H41:K46"/>
    <mergeCell ref="L41:S46"/>
    <mergeCell ref="T41:V46"/>
    <mergeCell ref="W41:Y46"/>
    <mergeCell ref="AB40:AD40"/>
    <mergeCell ref="AE40:AH40"/>
    <mergeCell ref="AI40:AM40"/>
    <mergeCell ref="AO40:AP40"/>
    <mergeCell ref="F40:G40"/>
    <mergeCell ref="H40:K40"/>
    <mergeCell ref="L40:S40"/>
    <mergeCell ref="T40:V40"/>
    <mergeCell ref="W40:Y40"/>
    <mergeCell ref="Z40:AA40"/>
    <mergeCell ref="AO41:AP46"/>
    <mergeCell ref="AE43:AH46"/>
    <mergeCell ref="AI43:AM44"/>
    <mergeCell ref="AI45:AM46"/>
    <mergeCell ref="F39:G39"/>
    <mergeCell ref="H39:K39"/>
    <mergeCell ref="L39:S39"/>
    <mergeCell ref="T39:V39"/>
    <mergeCell ref="BL51:BW53"/>
    <mergeCell ref="CB51:CE53"/>
    <mergeCell ref="BF40:BJ40"/>
    <mergeCell ref="BK40:BS40"/>
    <mergeCell ref="BT40:BX40"/>
    <mergeCell ref="BF45:CE46"/>
    <mergeCell ref="B47:D48"/>
    <mergeCell ref="E47:F48"/>
    <mergeCell ref="G47:T48"/>
    <mergeCell ref="U47:X50"/>
    <mergeCell ref="Y47:AA48"/>
    <mergeCell ref="AB47:AB48"/>
    <mergeCell ref="AC47:AG48"/>
    <mergeCell ref="AH47:AJ48"/>
    <mergeCell ref="AL47:AO48"/>
    <mergeCell ref="AX41:AZ46"/>
    <mergeCell ref="BA41:BE46"/>
    <mergeCell ref="BF41:BJ41"/>
    <mergeCell ref="BK41:BS41"/>
    <mergeCell ref="BT41:BX41"/>
    <mergeCell ref="BY41:CE41"/>
    <mergeCell ref="BF42:BJ44"/>
    <mergeCell ref="BK42:BS44"/>
    <mergeCell ref="BT42:BX44"/>
    <mergeCell ref="BB54:BK57"/>
    <mergeCell ref="BL54:BW57"/>
    <mergeCell ref="AP47:BA48"/>
    <mergeCell ref="BB47:BW50"/>
    <mergeCell ref="BX47:CA60"/>
    <mergeCell ref="CB47:CE47"/>
    <mergeCell ref="CB48:CE50"/>
    <mergeCell ref="B49:I50"/>
    <mergeCell ref="J49:T50"/>
    <mergeCell ref="Y49:AB50"/>
    <mergeCell ref="AC49:AG50"/>
    <mergeCell ref="AH49:AK50"/>
    <mergeCell ref="AL49:AS50"/>
    <mergeCell ref="AT49:BA50"/>
    <mergeCell ref="B51:I51"/>
    <mergeCell ref="J51:T51"/>
    <mergeCell ref="U51:X51"/>
    <mergeCell ref="Y51:AB51"/>
    <mergeCell ref="AC51:AG51"/>
    <mergeCell ref="AH51:AK51"/>
    <mergeCell ref="AL51:AS51"/>
    <mergeCell ref="AT51:BA51"/>
    <mergeCell ref="AT52:BA54"/>
    <mergeCell ref="BB51:BK53"/>
    <mergeCell ref="Y55:AB56"/>
    <mergeCell ref="AC55:AG56"/>
    <mergeCell ref="AH55:AK56"/>
    <mergeCell ref="AL55:AS56"/>
    <mergeCell ref="AT55:BA56"/>
    <mergeCell ref="B57:I58"/>
    <mergeCell ref="J57:T58"/>
    <mergeCell ref="U57:X58"/>
    <mergeCell ref="B52:I54"/>
    <mergeCell ref="J52:T54"/>
    <mergeCell ref="U52:X54"/>
    <mergeCell ref="Y52:AB54"/>
    <mergeCell ref="AC52:AG54"/>
    <mergeCell ref="AH52:AK54"/>
    <mergeCell ref="AL52:AS54"/>
    <mergeCell ref="AT59:BA60"/>
    <mergeCell ref="AL61:AS61"/>
    <mergeCell ref="AT61:BA61"/>
    <mergeCell ref="BB61:BW61"/>
    <mergeCell ref="CB61:CE61"/>
    <mergeCell ref="BB58:BK60"/>
    <mergeCell ref="BL58:BW60"/>
    <mergeCell ref="CB58:CE60"/>
    <mergeCell ref="B59:I61"/>
    <mergeCell ref="J59:T61"/>
    <mergeCell ref="U59:X61"/>
    <mergeCell ref="Y59:AB61"/>
    <mergeCell ref="AC59:AG61"/>
    <mergeCell ref="AH59:AK61"/>
    <mergeCell ref="AL59:AS60"/>
    <mergeCell ref="Y57:AB58"/>
    <mergeCell ref="AC57:AG58"/>
    <mergeCell ref="AH57:AK58"/>
    <mergeCell ref="AL57:AS58"/>
    <mergeCell ref="AT57:BA58"/>
    <mergeCell ref="CB54:CE57"/>
    <mergeCell ref="B55:I56"/>
    <mergeCell ref="J55:T56"/>
    <mergeCell ref="U55:X56"/>
  </mergeCells>
  <phoneticPr fontId="1"/>
  <printOptions horizontalCentered="1" verticalCentered="1"/>
  <pageMargins left="0" right="0" top="0" bottom="0" header="0.31496062992125984" footer="0.31496062992125984"/>
  <pageSetup paperSize="9" scale="7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8195" r:id="rId6" name="Check Box 3">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8196" r:id="rId7" name="Check Box 4">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7"/>
  <sheetViews>
    <sheetView showGridLines="0" showZeros="0" zoomScaleNormal="100" workbookViewId="0">
      <selection activeCell="C35" sqref="C35"/>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154"/>
      <c r="C2" s="154"/>
      <c r="D2" s="154"/>
      <c r="E2" s="154"/>
      <c r="F2" s="154"/>
      <c r="G2" s="154"/>
      <c r="H2" s="154"/>
      <c r="I2" s="154"/>
      <c r="J2" s="154"/>
      <c r="K2" s="154"/>
      <c r="L2" s="154"/>
      <c r="M2" s="154"/>
      <c r="N2" s="154"/>
      <c r="O2" s="154"/>
      <c r="P2" s="154"/>
      <c r="Q2" s="154"/>
      <c r="R2" s="154"/>
      <c r="S2" s="154"/>
      <c r="T2" s="154"/>
      <c r="U2" s="154"/>
      <c r="V2" s="154"/>
      <c r="W2" s="154"/>
      <c r="X2" s="154"/>
      <c r="Y2" s="197" t="s">
        <v>1</v>
      </c>
      <c r="Z2" s="197"/>
      <c r="AA2" s="197"/>
      <c r="AB2" s="197"/>
      <c r="AC2" s="197"/>
      <c r="AD2" s="197"/>
      <c r="AE2" s="197"/>
      <c r="AF2" s="197"/>
      <c r="AG2" s="197"/>
      <c r="AH2" s="197"/>
      <c r="AI2" s="197"/>
      <c r="AJ2" s="197"/>
      <c r="AK2" s="197"/>
      <c r="AL2" s="197"/>
      <c r="AM2" s="197"/>
      <c r="AN2" s="197"/>
      <c r="AO2" s="197"/>
      <c r="AP2" s="197"/>
      <c r="AQ2" s="490" t="s">
        <v>2</v>
      </c>
      <c r="AR2" s="490"/>
      <c r="AS2" s="490"/>
      <c r="AT2" s="490"/>
      <c r="AU2" s="490"/>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row>
    <row r="3" spans="2:84" ht="14.25" customHeight="1" x14ac:dyDescent="0.15">
      <c r="B3" s="198" t="s">
        <v>0</v>
      </c>
      <c r="C3" s="198"/>
      <c r="D3" s="198"/>
      <c r="E3" s="198"/>
      <c r="F3" s="198"/>
      <c r="G3" s="198"/>
      <c r="H3" s="198"/>
      <c r="I3" s="198"/>
      <c r="J3" s="154"/>
      <c r="K3" s="154"/>
      <c r="L3" s="154"/>
      <c r="M3" s="154"/>
      <c r="N3" s="154"/>
      <c r="O3" s="154"/>
      <c r="P3" s="154"/>
      <c r="Q3" s="154"/>
      <c r="R3" s="154"/>
      <c r="S3" s="154"/>
      <c r="T3" s="154"/>
      <c r="U3" s="154"/>
      <c r="V3" s="154"/>
      <c r="W3" s="154"/>
      <c r="X3" s="154"/>
      <c r="Y3" s="197"/>
      <c r="Z3" s="197"/>
      <c r="AA3" s="197"/>
      <c r="AB3" s="197"/>
      <c r="AC3" s="197"/>
      <c r="AD3" s="197"/>
      <c r="AE3" s="197"/>
      <c r="AF3" s="197"/>
      <c r="AG3" s="197"/>
      <c r="AH3" s="197"/>
      <c r="AI3" s="197"/>
      <c r="AJ3" s="197"/>
      <c r="AK3" s="197"/>
      <c r="AL3" s="197"/>
      <c r="AM3" s="197"/>
      <c r="AN3" s="197"/>
      <c r="AO3" s="197"/>
      <c r="AP3" s="197"/>
      <c r="AQ3" s="490"/>
      <c r="AR3" s="490"/>
      <c r="AS3" s="490"/>
      <c r="AT3" s="490"/>
      <c r="AU3" s="490"/>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row>
    <row r="4" spans="2:84" ht="6" customHeight="1" x14ac:dyDescent="0.15">
      <c r="B4" s="154"/>
      <c r="C4" s="154"/>
      <c r="D4" s="154"/>
      <c r="E4" s="154"/>
      <c r="F4" s="154"/>
      <c r="G4" s="154"/>
      <c r="H4" s="154"/>
      <c r="I4" s="154"/>
      <c r="J4" s="154"/>
      <c r="K4" s="154"/>
      <c r="L4" s="154"/>
      <c r="M4" s="154"/>
      <c r="N4" s="154"/>
      <c r="O4" s="154"/>
      <c r="P4" s="154"/>
      <c r="Q4" s="154"/>
      <c r="R4" s="154"/>
      <c r="S4" s="154"/>
      <c r="T4" s="154"/>
      <c r="U4" s="154"/>
      <c r="V4" s="154"/>
      <c r="W4" s="154"/>
      <c r="X4" s="154"/>
      <c r="Y4" s="197"/>
      <c r="Z4" s="197"/>
      <c r="AA4" s="197"/>
      <c r="AB4" s="197"/>
      <c r="AC4" s="197"/>
      <c r="AD4" s="197"/>
      <c r="AE4" s="197"/>
      <c r="AF4" s="197"/>
      <c r="AG4" s="197"/>
      <c r="AH4" s="197"/>
      <c r="AI4" s="197"/>
      <c r="AJ4" s="197"/>
      <c r="AK4" s="197"/>
      <c r="AL4" s="197"/>
      <c r="AM4" s="197"/>
      <c r="AN4" s="197"/>
      <c r="AO4" s="197"/>
      <c r="AP4" s="197"/>
      <c r="AQ4" s="490"/>
      <c r="AR4" s="490"/>
      <c r="AS4" s="490"/>
      <c r="AT4" s="490"/>
      <c r="AU4" s="490"/>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row>
    <row r="5" spans="2:84" ht="13.5" customHeight="1" x14ac:dyDescent="0.15">
      <c r="B5" s="8" t="s">
        <v>40</v>
      </c>
      <c r="C5" s="13"/>
      <c r="D5" s="13"/>
      <c r="E5" s="218" t="s">
        <v>3</v>
      </c>
      <c r="F5" s="219"/>
      <c r="G5" s="222" t="s">
        <v>4</v>
      </c>
      <c r="H5" s="223"/>
      <c r="I5" s="218" t="s">
        <v>5</v>
      </c>
      <c r="J5" s="226"/>
      <c r="K5" s="219"/>
      <c r="L5" s="228" t="s">
        <v>6</v>
      </c>
      <c r="M5" s="229"/>
      <c r="N5" s="229"/>
      <c r="O5" s="229"/>
      <c r="P5" s="229"/>
      <c r="Q5" s="230"/>
      <c r="R5" s="218" t="s">
        <v>7</v>
      </c>
      <c r="S5" s="226"/>
      <c r="T5" s="226"/>
      <c r="U5" s="219"/>
      <c r="V5" s="234" t="s">
        <v>41</v>
      </c>
      <c r="W5" s="162"/>
      <c r="X5" s="913" t="s">
        <v>10</v>
      </c>
      <c r="Y5" s="913"/>
      <c r="Z5" s="916"/>
      <c r="AA5" s="916"/>
      <c r="AB5" s="916"/>
      <c r="AC5" s="916"/>
      <c r="AD5" s="916"/>
      <c r="AE5" s="916"/>
      <c r="AF5" s="916"/>
      <c r="AG5" s="916"/>
      <c r="AH5" s="916"/>
      <c r="AI5" s="950" t="s">
        <v>42</v>
      </c>
      <c r="AJ5" s="1035"/>
      <c r="AK5" s="950" t="s">
        <v>43</v>
      </c>
      <c r="AL5" s="950"/>
      <c r="AM5" s="953"/>
      <c r="AN5" s="953"/>
      <c r="AO5" s="953"/>
      <c r="AP5" s="950" t="s">
        <v>44</v>
      </c>
      <c r="AQ5" s="950"/>
      <c r="AR5" s="953"/>
      <c r="AS5" s="953"/>
      <c r="AT5" s="953"/>
      <c r="AU5" s="953"/>
      <c r="AV5" s="154"/>
      <c r="AW5" s="112" t="s">
        <v>14</v>
      </c>
      <c r="AX5" s="113"/>
      <c r="AY5" s="113"/>
      <c r="AZ5" s="113"/>
      <c r="BA5" s="113"/>
      <c r="BB5" s="113"/>
      <c r="BC5" s="113"/>
      <c r="BD5" s="113"/>
      <c r="BE5" s="113"/>
      <c r="BF5" s="113"/>
      <c r="BG5" s="113"/>
      <c r="BH5" s="113"/>
      <c r="BI5" s="113"/>
      <c r="BJ5" s="113"/>
      <c r="BK5" s="113"/>
      <c r="BL5" s="113"/>
      <c r="BM5" s="113"/>
      <c r="BN5" s="113"/>
      <c r="BO5" s="113"/>
      <c r="BP5" s="113"/>
      <c r="BQ5" s="113"/>
      <c r="BR5" s="113"/>
      <c r="BS5" s="114"/>
      <c r="BT5" s="208"/>
      <c r="BU5" s="154"/>
      <c r="BV5" s="154"/>
      <c r="BW5" s="209" t="s">
        <v>16</v>
      </c>
      <c r="BX5" s="210"/>
      <c r="BY5" s="210"/>
      <c r="BZ5" s="210"/>
      <c r="CA5" s="210"/>
      <c r="CB5" s="210"/>
      <c r="CC5" s="210"/>
      <c r="CD5" s="211"/>
      <c r="CE5" s="154"/>
    </row>
    <row r="6" spans="2:84" ht="2.25" customHeight="1" x14ac:dyDescent="0.15">
      <c r="B6" s="245" t="s">
        <v>9</v>
      </c>
      <c r="C6" s="246"/>
      <c r="D6" s="246"/>
      <c r="E6" s="220"/>
      <c r="F6" s="221"/>
      <c r="G6" s="224"/>
      <c r="H6" s="225"/>
      <c r="I6" s="220"/>
      <c r="J6" s="227"/>
      <c r="K6" s="221"/>
      <c r="L6" s="231"/>
      <c r="M6" s="232"/>
      <c r="N6" s="232"/>
      <c r="O6" s="232"/>
      <c r="P6" s="232"/>
      <c r="Q6" s="233"/>
      <c r="R6" s="220"/>
      <c r="S6" s="227"/>
      <c r="T6" s="227"/>
      <c r="U6" s="221"/>
      <c r="V6" s="234"/>
      <c r="W6" s="162"/>
      <c r="X6" s="913"/>
      <c r="Y6" s="913"/>
      <c r="Z6" s="916"/>
      <c r="AA6" s="916"/>
      <c r="AB6" s="916"/>
      <c r="AC6" s="916"/>
      <c r="AD6" s="916"/>
      <c r="AE6" s="916"/>
      <c r="AF6" s="916"/>
      <c r="AG6" s="916"/>
      <c r="AH6" s="916"/>
      <c r="AI6" s="950"/>
      <c r="AJ6" s="953"/>
      <c r="AK6" s="950"/>
      <c r="AL6" s="950"/>
      <c r="AM6" s="953"/>
      <c r="AN6" s="953"/>
      <c r="AO6" s="953"/>
      <c r="AP6" s="950"/>
      <c r="AQ6" s="950"/>
      <c r="AR6" s="953"/>
      <c r="AS6" s="953"/>
      <c r="AT6" s="953"/>
      <c r="AU6" s="953"/>
      <c r="AV6" s="154"/>
      <c r="AW6" s="1043"/>
      <c r="AX6" s="1044"/>
      <c r="AY6" s="1044"/>
      <c r="AZ6" s="1044"/>
      <c r="BA6" s="1044"/>
      <c r="BB6" s="1044"/>
      <c r="BC6" s="1044"/>
      <c r="BD6" s="1044"/>
      <c r="BE6" s="1044"/>
      <c r="BF6" s="1044"/>
      <c r="BG6" s="1044"/>
      <c r="BH6" s="1044"/>
      <c r="BI6" s="1044"/>
      <c r="BJ6" s="1044"/>
      <c r="BK6" s="1044"/>
      <c r="BL6" s="1044"/>
      <c r="BM6" s="1044"/>
      <c r="BN6" s="1044"/>
      <c r="BO6" s="1044"/>
      <c r="BP6" s="1044"/>
      <c r="BQ6" s="1044"/>
      <c r="BR6" s="1044"/>
      <c r="BS6" s="1045"/>
      <c r="BT6" s="208"/>
      <c r="BU6" s="154"/>
      <c r="BV6" s="154"/>
      <c r="BW6" s="38"/>
      <c r="BX6" s="39"/>
      <c r="BY6" s="39"/>
      <c r="BZ6" s="39"/>
      <c r="CA6" s="39"/>
      <c r="CB6" s="39"/>
      <c r="CC6" s="39"/>
      <c r="CD6" s="40"/>
      <c r="CE6" s="154"/>
    </row>
    <row r="7" spans="2:84" ht="5.25" customHeight="1" x14ac:dyDescent="0.15">
      <c r="B7" s="247"/>
      <c r="C7" s="248"/>
      <c r="D7" s="249"/>
      <c r="E7" s="1023"/>
      <c r="F7" s="1037"/>
      <c r="G7" s="1036"/>
      <c r="H7" s="1037"/>
      <c r="I7" s="1030"/>
      <c r="J7" s="1031"/>
      <c r="K7" s="1032"/>
      <c r="L7" s="1041"/>
      <c r="M7" s="1031"/>
      <c r="N7" s="1031"/>
      <c r="O7" s="1031"/>
      <c r="P7" s="1031"/>
      <c r="Q7" s="1029"/>
      <c r="R7" s="1030"/>
      <c r="S7" s="1031"/>
      <c r="T7" s="1031"/>
      <c r="U7" s="1032"/>
      <c r="V7" s="234"/>
      <c r="W7" s="162"/>
      <c r="X7" s="966"/>
      <c r="Y7" s="966"/>
      <c r="Z7" s="968"/>
      <c r="AA7" s="968"/>
      <c r="AB7" s="968"/>
      <c r="AC7" s="968"/>
      <c r="AD7" s="968"/>
      <c r="AE7" s="968"/>
      <c r="AF7" s="968"/>
      <c r="AG7" s="968"/>
      <c r="AH7" s="968"/>
      <c r="AI7" s="951"/>
      <c r="AJ7" s="954"/>
      <c r="AK7" s="951"/>
      <c r="AL7" s="951"/>
      <c r="AM7" s="954"/>
      <c r="AN7" s="954"/>
      <c r="AO7" s="954"/>
      <c r="AP7" s="951"/>
      <c r="AQ7" s="951"/>
      <c r="AR7" s="954"/>
      <c r="AS7" s="954"/>
      <c r="AT7" s="954"/>
      <c r="AU7" s="954"/>
      <c r="AV7" s="154"/>
      <c r="AW7" s="1046"/>
      <c r="AX7" s="984"/>
      <c r="AY7" s="984"/>
      <c r="AZ7" s="984"/>
      <c r="BA7" s="984"/>
      <c r="BB7" s="984"/>
      <c r="BC7" s="984"/>
      <c r="BD7" s="984"/>
      <c r="BE7" s="984"/>
      <c r="BF7" s="984"/>
      <c r="BG7" s="984"/>
      <c r="BH7" s="984"/>
      <c r="BI7" s="984"/>
      <c r="BJ7" s="984"/>
      <c r="BK7" s="984"/>
      <c r="BL7" s="984"/>
      <c r="BM7" s="984"/>
      <c r="BN7" s="984"/>
      <c r="BO7" s="984"/>
      <c r="BP7" s="984"/>
      <c r="BQ7" s="984"/>
      <c r="BR7" s="984"/>
      <c r="BS7" s="1047"/>
      <c r="BT7" s="208"/>
      <c r="BU7" s="154"/>
      <c r="BV7" s="154"/>
      <c r="BW7" s="38" t="s">
        <v>84</v>
      </c>
      <c r="BX7" s="41"/>
      <c r="BY7" s="41"/>
      <c r="BZ7" s="41"/>
      <c r="CA7" s="41"/>
      <c r="CB7" s="41"/>
      <c r="CC7" s="41"/>
      <c r="CD7" s="42"/>
      <c r="CE7" s="154"/>
      <c r="CF7" s="31" t="b">
        <v>0</v>
      </c>
    </row>
    <row r="8" spans="2:84" ht="15.75" customHeight="1" x14ac:dyDescent="0.15">
      <c r="B8" s="250"/>
      <c r="C8" s="251"/>
      <c r="D8" s="252"/>
      <c r="E8" s="1025"/>
      <c r="F8" s="1039"/>
      <c r="G8" s="1038"/>
      <c r="H8" s="1039"/>
      <c r="I8" s="1030"/>
      <c r="J8" s="1031"/>
      <c r="K8" s="1032"/>
      <c r="L8" s="1041"/>
      <c r="M8" s="1031"/>
      <c r="N8" s="1031"/>
      <c r="O8" s="1031"/>
      <c r="P8" s="1031"/>
      <c r="Q8" s="1029"/>
      <c r="R8" s="1030"/>
      <c r="S8" s="1031"/>
      <c r="T8" s="1031"/>
      <c r="U8" s="1032"/>
      <c r="V8" s="162" t="s">
        <v>45</v>
      </c>
      <c r="W8" s="162"/>
      <c r="X8" s="2"/>
      <c r="Y8" s="946" t="s">
        <v>46</v>
      </c>
      <c r="Z8" s="946"/>
      <c r="AA8" s="947"/>
      <c r="AB8" s="948"/>
      <c r="AC8" s="3" t="s">
        <v>47</v>
      </c>
      <c r="AD8" s="34"/>
      <c r="AE8" s="198" t="s">
        <v>48</v>
      </c>
      <c r="AF8" s="198"/>
      <c r="AG8" s="154"/>
      <c r="AH8" s="154"/>
      <c r="AI8" s="154"/>
      <c r="AJ8" s="154"/>
      <c r="AK8" s="154"/>
      <c r="AL8" s="154"/>
      <c r="AM8" s="154"/>
      <c r="AN8" s="154"/>
      <c r="AO8" s="154"/>
      <c r="AP8" s="154"/>
      <c r="AQ8" s="154"/>
      <c r="AR8" s="154"/>
      <c r="AS8" s="154"/>
      <c r="AT8" s="154"/>
      <c r="AU8" s="154"/>
      <c r="AV8" s="154"/>
      <c r="AW8" s="1046"/>
      <c r="AX8" s="984"/>
      <c r="AY8" s="984"/>
      <c r="AZ8" s="984"/>
      <c r="BA8" s="984"/>
      <c r="BB8" s="984"/>
      <c r="BC8" s="984"/>
      <c r="BD8" s="984"/>
      <c r="BE8" s="984"/>
      <c r="BF8" s="984"/>
      <c r="BG8" s="984"/>
      <c r="BH8" s="984"/>
      <c r="BI8" s="984"/>
      <c r="BJ8" s="984"/>
      <c r="BK8" s="984"/>
      <c r="BL8" s="984"/>
      <c r="BM8" s="984"/>
      <c r="BN8" s="984"/>
      <c r="BO8" s="984"/>
      <c r="BP8" s="984"/>
      <c r="BQ8" s="984"/>
      <c r="BR8" s="984"/>
      <c r="BS8" s="1047"/>
      <c r="BT8" s="208"/>
      <c r="BU8" s="154"/>
      <c r="BV8" s="154"/>
      <c r="BW8" s="970" t="s">
        <v>82</v>
      </c>
      <c r="BX8" s="971"/>
      <c r="BY8" s="971"/>
      <c r="BZ8" s="971"/>
      <c r="CA8" s="971"/>
      <c r="CB8" s="971"/>
      <c r="CC8" s="972"/>
      <c r="CD8" s="973"/>
      <c r="CE8" s="154"/>
      <c r="CF8" s="31" t="b">
        <v>0</v>
      </c>
    </row>
    <row r="9" spans="2:84" ht="3.75" customHeight="1" x14ac:dyDescent="0.15">
      <c r="B9" s="237"/>
      <c r="C9" s="237"/>
      <c r="D9" s="237"/>
      <c r="E9" s="237"/>
      <c r="F9" s="237"/>
      <c r="G9" s="237"/>
      <c r="H9" s="237"/>
      <c r="I9" s="237"/>
      <c r="J9" s="237"/>
      <c r="K9" s="237"/>
      <c r="L9" s="237"/>
      <c r="M9" s="237"/>
      <c r="N9" s="237"/>
      <c r="O9" s="237"/>
      <c r="P9" s="237"/>
      <c r="Q9" s="237"/>
      <c r="R9" s="237"/>
      <c r="S9" s="237"/>
      <c r="T9" s="237"/>
      <c r="U9" s="237"/>
      <c r="V9" s="162"/>
      <c r="W9" s="162"/>
      <c r="X9" s="913" t="s">
        <v>11</v>
      </c>
      <c r="Y9" s="913"/>
      <c r="Z9" s="974"/>
      <c r="AA9" s="974"/>
      <c r="AB9" s="974"/>
      <c r="AC9" s="974"/>
      <c r="AD9" s="974"/>
      <c r="AE9" s="974"/>
      <c r="AF9" s="974"/>
      <c r="AG9" s="974"/>
      <c r="AH9" s="974"/>
      <c r="AI9" s="974"/>
      <c r="AJ9" s="974"/>
      <c r="AK9" s="974"/>
      <c r="AL9" s="974"/>
      <c r="AM9" s="974"/>
      <c r="AN9" s="974"/>
      <c r="AO9" s="974"/>
      <c r="AP9" s="974"/>
      <c r="AQ9" s="974"/>
      <c r="AR9" s="974"/>
      <c r="AS9" s="974"/>
      <c r="AT9" s="974"/>
      <c r="AU9" s="974"/>
      <c r="AV9" s="154"/>
      <c r="AW9" s="1048"/>
      <c r="AX9" s="987"/>
      <c r="AY9" s="987"/>
      <c r="AZ9" s="987"/>
      <c r="BA9" s="987"/>
      <c r="BB9" s="987"/>
      <c r="BC9" s="987"/>
      <c r="BD9" s="987"/>
      <c r="BE9" s="987"/>
      <c r="BF9" s="987"/>
      <c r="BG9" s="987"/>
      <c r="BH9" s="987"/>
      <c r="BI9" s="987"/>
      <c r="BJ9" s="987"/>
      <c r="BK9" s="987"/>
      <c r="BL9" s="987"/>
      <c r="BM9" s="987"/>
      <c r="BN9" s="987"/>
      <c r="BO9" s="987"/>
      <c r="BP9" s="987"/>
      <c r="BQ9" s="987"/>
      <c r="BR9" s="987"/>
      <c r="BS9" s="1049"/>
      <c r="BT9" s="208"/>
      <c r="BU9" s="154"/>
      <c r="BV9" s="154"/>
      <c r="BW9" s="43"/>
      <c r="BX9" s="44"/>
      <c r="BY9" s="44"/>
      <c r="BZ9" s="44"/>
      <c r="CA9" s="44"/>
      <c r="CB9" s="44"/>
      <c r="CC9" s="44"/>
      <c r="CD9" s="45"/>
      <c r="CE9" s="154"/>
      <c r="CF9" s="31" t="b">
        <v>0</v>
      </c>
    </row>
    <row r="10" spans="2:84" ht="3" customHeight="1" x14ac:dyDescent="0.15">
      <c r="B10" s="238"/>
      <c r="C10" s="238"/>
      <c r="D10" s="238"/>
      <c r="E10" s="238"/>
      <c r="F10" s="238"/>
      <c r="G10" s="238"/>
      <c r="H10" s="238"/>
      <c r="I10" s="238"/>
      <c r="J10" s="238"/>
      <c r="K10" s="238"/>
      <c r="L10" s="238"/>
      <c r="M10" s="238"/>
      <c r="N10" s="238"/>
      <c r="O10" s="238"/>
      <c r="P10" s="238"/>
      <c r="Q10" s="238"/>
      <c r="R10" s="238"/>
      <c r="S10" s="238"/>
      <c r="T10" s="238"/>
      <c r="U10" s="238"/>
      <c r="V10" s="162"/>
      <c r="W10" s="162"/>
      <c r="X10" s="913"/>
      <c r="Y10" s="913"/>
      <c r="Z10" s="974"/>
      <c r="AA10" s="974"/>
      <c r="AB10" s="974"/>
      <c r="AC10" s="974"/>
      <c r="AD10" s="974"/>
      <c r="AE10" s="974"/>
      <c r="AF10" s="974"/>
      <c r="AG10" s="974"/>
      <c r="AH10" s="974"/>
      <c r="AI10" s="974"/>
      <c r="AJ10" s="974"/>
      <c r="AK10" s="974"/>
      <c r="AL10" s="974"/>
      <c r="AM10" s="974"/>
      <c r="AN10" s="974"/>
      <c r="AO10" s="974"/>
      <c r="AP10" s="974"/>
      <c r="AQ10" s="974"/>
      <c r="AR10" s="974"/>
      <c r="AS10" s="974"/>
      <c r="AT10" s="974"/>
      <c r="AU10" s="974"/>
      <c r="AV10" s="154"/>
      <c r="AW10" s="1048"/>
      <c r="AX10" s="987"/>
      <c r="AY10" s="987"/>
      <c r="AZ10" s="987"/>
      <c r="BA10" s="987"/>
      <c r="BB10" s="987"/>
      <c r="BC10" s="987"/>
      <c r="BD10" s="987"/>
      <c r="BE10" s="987"/>
      <c r="BF10" s="987"/>
      <c r="BG10" s="987"/>
      <c r="BH10" s="987"/>
      <c r="BI10" s="987"/>
      <c r="BJ10" s="987"/>
      <c r="BK10" s="987"/>
      <c r="BL10" s="987"/>
      <c r="BM10" s="987"/>
      <c r="BN10" s="987"/>
      <c r="BO10" s="987"/>
      <c r="BP10" s="987"/>
      <c r="BQ10" s="987"/>
      <c r="BR10" s="987"/>
      <c r="BS10" s="1049"/>
      <c r="BT10" s="208"/>
      <c r="BU10" s="154"/>
      <c r="BV10" s="154"/>
      <c r="BW10" s="154"/>
      <c r="BX10" s="154"/>
      <c r="BY10" s="154"/>
      <c r="BZ10" s="154"/>
      <c r="CA10" s="154"/>
      <c r="CB10" s="154"/>
      <c r="CC10" s="154"/>
      <c r="CD10" s="154"/>
      <c r="CE10" s="154"/>
      <c r="CF10" s="31" t="b">
        <v>0</v>
      </c>
    </row>
    <row r="11" spans="2:84" ht="2.25" customHeight="1" x14ac:dyDescent="0.15">
      <c r="B11" s="239" t="s">
        <v>49</v>
      </c>
      <c r="C11" s="240"/>
      <c r="D11" s="240"/>
      <c r="E11" s="241"/>
      <c r="F11" s="1023"/>
      <c r="G11" s="1018"/>
      <c r="H11" s="1018"/>
      <c r="I11" s="1018"/>
      <c r="J11" s="1018"/>
      <c r="K11" s="1018"/>
      <c r="L11" s="139"/>
      <c r="M11" s="1018"/>
      <c r="N11" s="1018"/>
      <c r="O11" s="1018"/>
      <c r="P11" s="1018"/>
      <c r="Q11" s="1018"/>
      <c r="R11" s="1018"/>
      <c r="S11" s="139" t="s">
        <v>50</v>
      </c>
      <c r="T11" s="139"/>
      <c r="U11" s="1020"/>
      <c r="V11" s="162"/>
      <c r="W11" s="162"/>
      <c r="X11" s="913"/>
      <c r="Y11" s="913"/>
      <c r="Z11" s="974"/>
      <c r="AA11" s="974"/>
      <c r="AB11" s="974"/>
      <c r="AC11" s="974"/>
      <c r="AD11" s="974"/>
      <c r="AE11" s="974"/>
      <c r="AF11" s="974"/>
      <c r="AG11" s="974"/>
      <c r="AH11" s="974"/>
      <c r="AI11" s="974"/>
      <c r="AJ11" s="974"/>
      <c r="AK11" s="974"/>
      <c r="AL11" s="974"/>
      <c r="AM11" s="974"/>
      <c r="AN11" s="974"/>
      <c r="AO11" s="974"/>
      <c r="AP11" s="974"/>
      <c r="AQ11" s="974"/>
      <c r="AR11" s="974"/>
      <c r="AS11" s="974"/>
      <c r="AT11" s="974"/>
      <c r="AU11" s="974"/>
      <c r="AV11" s="154"/>
      <c r="AW11" s="1048"/>
      <c r="AX11" s="987"/>
      <c r="AY11" s="987"/>
      <c r="AZ11" s="987"/>
      <c r="BA11" s="987"/>
      <c r="BB11" s="987"/>
      <c r="BC11" s="987"/>
      <c r="BD11" s="987"/>
      <c r="BE11" s="987"/>
      <c r="BF11" s="987"/>
      <c r="BG11" s="987"/>
      <c r="BH11" s="987"/>
      <c r="BI11" s="987"/>
      <c r="BJ11" s="987"/>
      <c r="BK11" s="987"/>
      <c r="BL11" s="987"/>
      <c r="BM11" s="987"/>
      <c r="BN11" s="987"/>
      <c r="BO11" s="987"/>
      <c r="BP11" s="987"/>
      <c r="BQ11" s="987"/>
      <c r="BR11" s="987"/>
      <c r="BS11" s="1049"/>
      <c r="BT11" s="208"/>
      <c r="BU11" s="154"/>
      <c r="BV11" s="154"/>
      <c r="BW11" s="133" t="s">
        <v>99</v>
      </c>
      <c r="BX11" s="134"/>
      <c r="BY11" s="134"/>
      <c r="BZ11" s="134"/>
      <c r="CA11" s="134"/>
      <c r="CB11" s="5"/>
      <c r="CC11" s="5"/>
      <c r="CD11" s="6"/>
      <c r="CE11" s="154"/>
    </row>
    <row r="12" spans="2:84" ht="5.25" customHeight="1" x14ac:dyDescent="0.15">
      <c r="B12" s="242"/>
      <c r="C12" s="243"/>
      <c r="D12" s="243"/>
      <c r="E12" s="244"/>
      <c r="F12" s="1024"/>
      <c r="G12" s="887"/>
      <c r="H12" s="887"/>
      <c r="I12" s="887"/>
      <c r="J12" s="887"/>
      <c r="K12" s="887"/>
      <c r="L12" s="140"/>
      <c r="M12" s="887"/>
      <c r="N12" s="887"/>
      <c r="O12" s="887"/>
      <c r="P12" s="887"/>
      <c r="Q12" s="887"/>
      <c r="R12" s="887"/>
      <c r="S12" s="140"/>
      <c r="T12" s="140"/>
      <c r="U12" s="1021"/>
      <c r="V12" s="162"/>
      <c r="W12" s="162"/>
      <c r="X12" s="966"/>
      <c r="Y12" s="966"/>
      <c r="Z12" s="976"/>
      <c r="AA12" s="976"/>
      <c r="AB12" s="976"/>
      <c r="AC12" s="976"/>
      <c r="AD12" s="976"/>
      <c r="AE12" s="976"/>
      <c r="AF12" s="976"/>
      <c r="AG12" s="976"/>
      <c r="AH12" s="976"/>
      <c r="AI12" s="976"/>
      <c r="AJ12" s="976"/>
      <c r="AK12" s="976"/>
      <c r="AL12" s="976"/>
      <c r="AM12" s="976"/>
      <c r="AN12" s="976"/>
      <c r="AO12" s="976"/>
      <c r="AP12" s="976"/>
      <c r="AQ12" s="976"/>
      <c r="AR12" s="976"/>
      <c r="AS12" s="976"/>
      <c r="AT12" s="976"/>
      <c r="AU12" s="976"/>
      <c r="AV12" s="154"/>
      <c r="AW12" s="1048"/>
      <c r="AX12" s="987"/>
      <c r="AY12" s="987"/>
      <c r="AZ12" s="987"/>
      <c r="BA12" s="987"/>
      <c r="BB12" s="987"/>
      <c r="BC12" s="987"/>
      <c r="BD12" s="987"/>
      <c r="BE12" s="987"/>
      <c r="BF12" s="987"/>
      <c r="BG12" s="987"/>
      <c r="BH12" s="987"/>
      <c r="BI12" s="987"/>
      <c r="BJ12" s="987"/>
      <c r="BK12" s="987"/>
      <c r="BL12" s="987"/>
      <c r="BM12" s="987"/>
      <c r="BN12" s="987"/>
      <c r="BO12" s="987"/>
      <c r="BP12" s="987"/>
      <c r="BQ12" s="987"/>
      <c r="BR12" s="987"/>
      <c r="BS12" s="1049"/>
      <c r="BT12" s="208"/>
      <c r="BU12" s="154"/>
      <c r="BV12" s="154"/>
      <c r="BW12" s="135"/>
      <c r="BX12" s="136"/>
      <c r="BY12" s="136"/>
      <c r="BZ12" s="136"/>
      <c r="CA12" s="136"/>
      <c r="CB12" s="102">
        <f>C35</f>
        <v>7</v>
      </c>
      <c r="CC12" s="102" t="s">
        <v>76</v>
      </c>
      <c r="CD12" s="103"/>
      <c r="CE12" s="154"/>
    </row>
    <row r="13" spans="2:84" ht="6" customHeight="1" x14ac:dyDescent="0.15">
      <c r="B13" s="242"/>
      <c r="C13" s="243"/>
      <c r="D13" s="243"/>
      <c r="E13" s="244"/>
      <c r="F13" s="1024"/>
      <c r="G13" s="887"/>
      <c r="H13" s="887"/>
      <c r="I13" s="887"/>
      <c r="J13" s="887"/>
      <c r="K13" s="887"/>
      <c r="L13" s="140"/>
      <c r="M13" s="887"/>
      <c r="N13" s="887"/>
      <c r="O13" s="887"/>
      <c r="P13" s="887"/>
      <c r="Q13" s="887"/>
      <c r="R13" s="887"/>
      <c r="S13" s="140"/>
      <c r="T13" s="140"/>
      <c r="U13" s="1021"/>
      <c r="V13" s="162" t="s">
        <v>51</v>
      </c>
      <c r="W13" s="162"/>
      <c r="X13" s="979"/>
      <c r="Y13" s="979"/>
      <c r="Z13" s="979"/>
      <c r="AA13" s="979"/>
      <c r="AB13" s="979"/>
      <c r="AC13" s="979"/>
      <c r="AD13" s="102"/>
      <c r="AE13" s="102"/>
      <c r="AF13" s="102"/>
      <c r="AG13" s="102"/>
      <c r="AH13" s="102"/>
      <c r="AI13" s="102"/>
      <c r="AJ13" s="102"/>
      <c r="AK13" s="102"/>
      <c r="AL13" s="102"/>
      <c r="AM13" s="102"/>
      <c r="AN13" s="102"/>
      <c r="AO13" s="102"/>
      <c r="AP13" s="102"/>
      <c r="AQ13" s="102"/>
      <c r="AR13" s="102"/>
      <c r="AS13" s="102"/>
      <c r="AT13" s="102"/>
      <c r="AU13" s="154"/>
      <c r="AV13" s="154"/>
      <c r="AW13" s="1048"/>
      <c r="AX13" s="987"/>
      <c r="AY13" s="987"/>
      <c r="AZ13" s="987"/>
      <c r="BA13" s="987"/>
      <c r="BB13" s="987"/>
      <c r="BC13" s="987"/>
      <c r="BD13" s="987"/>
      <c r="BE13" s="987"/>
      <c r="BF13" s="987"/>
      <c r="BG13" s="987"/>
      <c r="BH13" s="987"/>
      <c r="BI13" s="987"/>
      <c r="BJ13" s="987"/>
      <c r="BK13" s="987"/>
      <c r="BL13" s="987"/>
      <c r="BM13" s="987"/>
      <c r="BN13" s="987"/>
      <c r="BO13" s="987"/>
      <c r="BP13" s="987"/>
      <c r="BQ13" s="987"/>
      <c r="BR13" s="987"/>
      <c r="BS13" s="1049"/>
      <c r="BT13" s="208"/>
      <c r="BU13" s="154"/>
      <c r="BV13" s="154"/>
      <c r="BW13" s="137"/>
      <c r="BX13" s="138"/>
      <c r="BY13" s="138"/>
      <c r="BZ13" s="138"/>
      <c r="CA13" s="138"/>
      <c r="CB13" s="104"/>
      <c r="CC13" s="104"/>
      <c r="CD13" s="105"/>
      <c r="CE13" s="154"/>
    </row>
    <row r="14" spans="2:84" ht="4.5" customHeight="1" x14ac:dyDescent="0.15">
      <c r="B14" s="165" t="s">
        <v>8</v>
      </c>
      <c r="C14" s="166"/>
      <c r="D14" s="166"/>
      <c r="E14" s="167"/>
      <c r="F14" s="1024"/>
      <c r="G14" s="887"/>
      <c r="H14" s="887"/>
      <c r="I14" s="887"/>
      <c r="J14" s="887"/>
      <c r="K14" s="887"/>
      <c r="L14" s="140"/>
      <c r="M14" s="887"/>
      <c r="N14" s="887"/>
      <c r="O14" s="887"/>
      <c r="P14" s="887"/>
      <c r="Q14" s="887"/>
      <c r="R14" s="887"/>
      <c r="S14" s="140"/>
      <c r="T14" s="140"/>
      <c r="U14" s="1021"/>
      <c r="V14" s="162"/>
      <c r="W14" s="162"/>
      <c r="X14" s="979"/>
      <c r="Y14" s="979"/>
      <c r="Z14" s="979"/>
      <c r="AA14" s="979"/>
      <c r="AB14" s="979"/>
      <c r="AC14" s="979"/>
      <c r="AD14" s="102"/>
      <c r="AE14" s="102"/>
      <c r="AF14" s="102"/>
      <c r="AG14" s="102"/>
      <c r="AH14" s="102"/>
      <c r="AI14" s="102"/>
      <c r="AJ14" s="102"/>
      <c r="AK14" s="102"/>
      <c r="AL14" s="102"/>
      <c r="AM14" s="102"/>
      <c r="AN14" s="102"/>
      <c r="AO14" s="102"/>
      <c r="AP14" s="102"/>
      <c r="AQ14" s="102"/>
      <c r="AR14" s="102"/>
      <c r="AS14" s="102"/>
      <c r="AT14" s="102"/>
      <c r="AU14" s="154"/>
      <c r="AV14" s="154"/>
      <c r="AW14" s="1048"/>
      <c r="AX14" s="987"/>
      <c r="AY14" s="987"/>
      <c r="AZ14" s="987"/>
      <c r="BA14" s="987"/>
      <c r="BB14" s="987"/>
      <c r="BC14" s="987"/>
      <c r="BD14" s="987"/>
      <c r="BE14" s="987"/>
      <c r="BF14" s="987"/>
      <c r="BG14" s="987"/>
      <c r="BH14" s="987"/>
      <c r="BI14" s="987"/>
      <c r="BJ14" s="987"/>
      <c r="BK14" s="987"/>
      <c r="BL14" s="987"/>
      <c r="BM14" s="987"/>
      <c r="BN14" s="987"/>
      <c r="BO14" s="987"/>
      <c r="BP14" s="987"/>
      <c r="BQ14" s="987"/>
      <c r="BR14" s="987"/>
      <c r="BS14" s="1049"/>
      <c r="BT14" s="208"/>
      <c r="BU14" s="154"/>
      <c r="BV14" s="154"/>
      <c r="BW14" s="906" t="s">
        <v>83</v>
      </c>
      <c r="BX14" s="907"/>
      <c r="BY14" s="907"/>
      <c r="BZ14" s="907"/>
      <c r="CA14" s="907"/>
      <c r="CB14" s="907"/>
      <c r="CC14" s="907" t="s">
        <v>87</v>
      </c>
      <c r="CD14" s="910"/>
      <c r="CE14" s="154"/>
    </row>
    <row r="15" spans="2:84" ht="7.5" customHeight="1" x14ac:dyDescent="0.15">
      <c r="B15" s="168"/>
      <c r="C15" s="169"/>
      <c r="D15" s="169"/>
      <c r="E15" s="167"/>
      <c r="F15" s="1024"/>
      <c r="G15" s="887"/>
      <c r="H15" s="887"/>
      <c r="I15" s="887"/>
      <c r="J15" s="887"/>
      <c r="K15" s="887"/>
      <c r="L15" s="140"/>
      <c r="M15" s="887"/>
      <c r="N15" s="887"/>
      <c r="O15" s="887"/>
      <c r="P15" s="887"/>
      <c r="Q15" s="887"/>
      <c r="R15" s="887"/>
      <c r="S15" s="140"/>
      <c r="T15" s="140"/>
      <c r="U15" s="1021"/>
      <c r="V15" s="162"/>
      <c r="W15" s="162"/>
      <c r="X15" s="913" t="s">
        <v>12</v>
      </c>
      <c r="Y15" s="913"/>
      <c r="Z15" s="916"/>
      <c r="AA15" s="916"/>
      <c r="AB15" s="916"/>
      <c r="AC15" s="916"/>
      <c r="AD15" s="916"/>
      <c r="AE15" s="918"/>
      <c r="AF15" s="918"/>
      <c r="AG15" s="162" t="s">
        <v>13</v>
      </c>
      <c r="AH15" s="920"/>
      <c r="AI15" s="920"/>
      <c r="AJ15" s="920"/>
      <c r="AK15" s="916"/>
      <c r="AL15" s="916"/>
      <c r="AM15" s="916"/>
      <c r="AN15" s="916"/>
      <c r="AO15" s="916"/>
      <c r="AP15" s="916"/>
      <c r="AQ15" s="916"/>
      <c r="AR15" s="916"/>
      <c r="AS15" s="916"/>
      <c r="AT15" s="955"/>
      <c r="AU15" s="955"/>
      <c r="AV15" s="154"/>
      <c r="AW15" s="1048"/>
      <c r="AX15" s="987"/>
      <c r="AY15" s="987"/>
      <c r="AZ15" s="987"/>
      <c r="BA15" s="987"/>
      <c r="BB15" s="987"/>
      <c r="BC15" s="987"/>
      <c r="BD15" s="987"/>
      <c r="BE15" s="987"/>
      <c r="BF15" s="987"/>
      <c r="BG15" s="987"/>
      <c r="BH15" s="987"/>
      <c r="BI15" s="987"/>
      <c r="BJ15" s="987"/>
      <c r="BK15" s="987"/>
      <c r="BL15" s="987"/>
      <c r="BM15" s="987"/>
      <c r="BN15" s="987"/>
      <c r="BO15" s="987"/>
      <c r="BP15" s="987"/>
      <c r="BQ15" s="987"/>
      <c r="BR15" s="987"/>
      <c r="BS15" s="1049"/>
      <c r="BT15" s="208"/>
      <c r="BU15" s="154"/>
      <c r="BV15" s="154"/>
      <c r="BW15" s="908"/>
      <c r="BX15" s="909"/>
      <c r="BY15" s="909"/>
      <c r="BZ15" s="909"/>
      <c r="CA15" s="909"/>
      <c r="CB15" s="909"/>
      <c r="CC15" s="909"/>
      <c r="CD15" s="911"/>
      <c r="CE15" s="154"/>
    </row>
    <row r="16" spans="2:84" ht="11.25" customHeight="1" x14ac:dyDescent="0.15">
      <c r="B16" s="170"/>
      <c r="C16" s="171"/>
      <c r="D16" s="171"/>
      <c r="E16" s="172"/>
      <c r="F16" s="1025"/>
      <c r="G16" s="1019"/>
      <c r="H16" s="1019"/>
      <c r="I16" s="1019"/>
      <c r="J16" s="1019"/>
      <c r="K16" s="1019"/>
      <c r="L16" s="141"/>
      <c r="M16" s="1019"/>
      <c r="N16" s="1019"/>
      <c r="O16" s="1019"/>
      <c r="P16" s="1019"/>
      <c r="Q16" s="1019"/>
      <c r="R16" s="1019"/>
      <c r="S16" s="141"/>
      <c r="T16" s="141"/>
      <c r="U16" s="1022"/>
      <c r="V16" s="162"/>
      <c r="W16" s="162"/>
      <c r="X16" s="913"/>
      <c r="Y16" s="913"/>
      <c r="Z16" s="916"/>
      <c r="AA16" s="916"/>
      <c r="AB16" s="916"/>
      <c r="AC16" s="916"/>
      <c r="AD16" s="916"/>
      <c r="AE16" s="918"/>
      <c r="AF16" s="918"/>
      <c r="AG16" s="920"/>
      <c r="AH16" s="920"/>
      <c r="AI16" s="920"/>
      <c r="AJ16" s="920"/>
      <c r="AK16" s="916"/>
      <c r="AL16" s="916"/>
      <c r="AM16" s="916"/>
      <c r="AN16" s="916"/>
      <c r="AO16" s="916"/>
      <c r="AP16" s="916"/>
      <c r="AQ16" s="916"/>
      <c r="AR16" s="916"/>
      <c r="AS16" s="916"/>
      <c r="AT16" s="955"/>
      <c r="AU16" s="955"/>
      <c r="AV16" s="154"/>
      <c r="AW16" s="959"/>
      <c r="AX16" s="960"/>
      <c r="AY16" s="960"/>
      <c r="AZ16" s="960"/>
      <c r="BA16" s="960"/>
      <c r="BB16" s="960"/>
      <c r="BC16" s="960"/>
      <c r="BD16" s="960"/>
      <c r="BE16" s="960"/>
      <c r="BF16" s="960"/>
      <c r="BG16" s="960"/>
      <c r="BH16" s="961"/>
      <c r="BI16" s="155" t="s">
        <v>15</v>
      </c>
      <c r="BJ16" s="156"/>
      <c r="BK16" s="156"/>
      <c r="BL16" s="157"/>
      <c r="BM16" s="1050"/>
      <c r="BN16" s="1051"/>
      <c r="BO16" s="1042"/>
      <c r="BP16" s="1042"/>
      <c r="BQ16" s="1042"/>
      <c r="BR16" s="1042"/>
      <c r="BS16" s="35"/>
      <c r="BT16" s="208"/>
      <c r="BU16" s="154"/>
      <c r="BV16" s="154"/>
      <c r="BW16" s="922" t="s">
        <v>80</v>
      </c>
      <c r="BX16" s="923"/>
      <c r="BY16" s="923"/>
      <c r="BZ16" s="923"/>
      <c r="CA16" s="923"/>
      <c r="CB16" s="923"/>
      <c r="CC16" s="44"/>
      <c r="CD16" s="46" t="s">
        <v>81</v>
      </c>
      <c r="CE16" s="154"/>
    </row>
    <row r="17" spans="2:85" ht="2.25" customHeight="1" x14ac:dyDescent="0.15">
      <c r="B17" s="163"/>
      <c r="C17" s="163"/>
      <c r="D17" s="163"/>
      <c r="E17" s="163"/>
      <c r="F17" s="163"/>
      <c r="G17" s="163"/>
      <c r="H17" s="163"/>
      <c r="I17" s="163"/>
      <c r="J17" s="163"/>
      <c r="K17" s="163"/>
      <c r="L17" s="163"/>
      <c r="M17" s="163"/>
      <c r="N17" s="163"/>
      <c r="O17" s="163"/>
      <c r="P17" s="163"/>
      <c r="Q17" s="163"/>
      <c r="R17" s="163"/>
      <c r="S17" s="163"/>
      <c r="T17" s="163"/>
      <c r="U17" s="163"/>
      <c r="V17" s="162"/>
      <c r="W17" s="162"/>
      <c r="X17" s="966"/>
      <c r="Y17" s="966"/>
      <c r="Z17" s="968"/>
      <c r="AA17" s="968"/>
      <c r="AB17" s="968"/>
      <c r="AC17" s="968"/>
      <c r="AD17" s="968"/>
      <c r="AE17" s="1033"/>
      <c r="AF17" s="1033"/>
      <c r="AG17" s="1034"/>
      <c r="AH17" s="1034"/>
      <c r="AI17" s="1034"/>
      <c r="AJ17" s="1034"/>
      <c r="AK17" s="968"/>
      <c r="AL17" s="968"/>
      <c r="AM17" s="968"/>
      <c r="AN17" s="968"/>
      <c r="AO17" s="968"/>
      <c r="AP17" s="968"/>
      <c r="AQ17" s="968"/>
      <c r="AR17" s="968"/>
      <c r="AS17" s="968"/>
      <c r="AT17" s="1040"/>
      <c r="AU17" s="1040"/>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G17" s="16"/>
    </row>
    <row r="18" spans="2:85" ht="7.5" customHeight="1" thickBot="1" x14ac:dyDescent="0.2">
      <c r="B18" s="164"/>
      <c r="C18" s="164"/>
      <c r="D18" s="164"/>
      <c r="E18" s="164"/>
      <c r="F18" s="164"/>
      <c r="G18" s="164"/>
      <c r="H18" s="164"/>
      <c r="I18" s="164"/>
      <c r="J18" s="164"/>
      <c r="K18" s="164"/>
      <c r="L18" s="164"/>
      <c r="M18" s="164"/>
      <c r="N18" s="164"/>
      <c r="O18" s="164"/>
      <c r="P18" s="164"/>
      <c r="Q18" s="164"/>
      <c r="R18" s="164"/>
      <c r="S18" s="164"/>
      <c r="T18" s="164"/>
      <c r="U18" s="16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row>
    <row r="19" spans="2:85" ht="14.25" customHeight="1" x14ac:dyDescent="0.15">
      <c r="B19" s="339"/>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3" t="s">
        <v>106</v>
      </c>
      <c r="AA19" s="254"/>
      <c r="AB19" s="254"/>
      <c r="AC19" s="254"/>
      <c r="AD19" s="253">
        <f>C26</f>
        <v>6</v>
      </c>
      <c r="AE19" s="254"/>
      <c r="AF19" s="255" t="s">
        <v>77</v>
      </c>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4"/>
      <c r="BD19" s="4"/>
      <c r="BE19" s="4"/>
      <c r="BF19" s="256"/>
      <c r="BG19" s="256"/>
      <c r="BH19" s="256"/>
      <c r="BI19" s="256"/>
      <c r="BJ19" s="256"/>
      <c r="BK19" s="256"/>
      <c r="BL19" s="256"/>
      <c r="BM19" s="256"/>
      <c r="BN19" s="256"/>
      <c r="BO19" s="256"/>
      <c r="BP19" s="256"/>
      <c r="BQ19" s="256"/>
      <c r="BR19" s="256"/>
      <c r="BS19" s="256"/>
      <c r="BT19" s="256"/>
      <c r="BU19" s="256"/>
      <c r="BV19" s="256"/>
      <c r="BW19" s="256"/>
      <c r="BX19" s="256"/>
      <c r="BY19" s="256"/>
      <c r="BZ19" s="256"/>
      <c r="CA19" s="256"/>
      <c r="CB19" s="256"/>
      <c r="CC19" s="256"/>
      <c r="CD19" s="256"/>
      <c r="CE19" s="257"/>
    </row>
    <row r="20" spans="2:85" ht="14.25" customHeight="1" x14ac:dyDescent="0.15">
      <c r="B20" s="187" t="s">
        <v>17</v>
      </c>
      <c r="C20" s="188"/>
      <c r="D20" s="188"/>
      <c r="E20" s="189"/>
      <c r="F20" s="189"/>
      <c r="G20" s="190"/>
      <c r="H20" s="331"/>
      <c r="I20" s="281"/>
      <c r="J20" s="281"/>
      <c r="K20" s="281"/>
      <c r="L20" s="281"/>
      <c r="M20" s="281"/>
      <c r="N20" s="281"/>
      <c r="O20" s="281"/>
      <c r="P20" s="332" t="s">
        <v>18</v>
      </c>
      <c r="Q20" s="332"/>
      <c r="R20" s="332"/>
      <c r="S20" s="332"/>
      <c r="T20" s="332"/>
      <c r="U20" s="332"/>
      <c r="V20" s="332"/>
      <c r="W20" s="332"/>
      <c r="X20" s="332"/>
      <c r="Y20" s="332"/>
      <c r="Z20" s="332"/>
      <c r="AA20" s="332"/>
      <c r="AB20" s="332"/>
      <c r="AC20" s="332"/>
      <c r="AD20" s="332"/>
      <c r="AE20" s="332"/>
      <c r="AF20" s="332"/>
      <c r="AG20" s="332"/>
      <c r="AH20" s="332"/>
      <c r="AI20" s="281"/>
      <c r="AJ20" s="281"/>
      <c r="AK20" s="281"/>
      <c r="AL20" s="281"/>
      <c r="AM20" s="282"/>
      <c r="AN20" s="154"/>
      <c r="AO20" s="295" t="s">
        <v>26</v>
      </c>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295"/>
      <c r="CD20" s="295"/>
      <c r="CE20" s="296"/>
    </row>
    <row r="21" spans="2:85" ht="14.25" customHeight="1" x14ac:dyDescent="0.15">
      <c r="B21" s="191"/>
      <c r="C21" s="192"/>
      <c r="D21" s="192"/>
      <c r="E21" s="192"/>
      <c r="F21" s="192"/>
      <c r="G21" s="193"/>
      <c r="H21" s="336" t="s">
        <v>52</v>
      </c>
      <c r="I21" s="337"/>
      <c r="J21" s="337"/>
      <c r="K21" s="337"/>
      <c r="L21" s="337"/>
      <c r="M21" s="337"/>
      <c r="N21" s="337"/>
      <c r="O21" s="337"/>
      <c r="P21" s="337"/>
      <c r="Q21" s="337"/>
      <c r="R21" s="337"/>
      <c r="S21" s="338"/>
      <c r="T21" s="336" t="s">
        <v>53</v>
      </c>
      <c r="U21" s="337"/>
      <c r="V21" s="337"/>
      <c r="W21" s="337"/>
      <c r="X21" s="337"/>
      <c r="Y21" s="338"/>
      <c r="Z21" s="336" t="s">
        <v>54</v>
      </c>
      <c r="AA21" s="337"/>
      <c r="AB21" s="337"/>
      <c r="AC21" s="337"/>
      <c r="AD21" s="338"/>
      <c r="AE21" s="336" t="s">
        <v>55</v>
      </c>
      <c r="AF21" s="337"/>
      <c r="AG21" s="337"/>
      <c r="AH21" s="337"/>
      <c r="AI21" s="337"/>
      <c r="AJ21" s="337"/>
      <c r="AK21" s="337"/>
      <c r="AL21" s="337"/>
      <c r="AM21" s="338"/>
      <c r="AN21" s="154"/>
      <c r="AO21" s="322" t="s">
        <v>27</v>
      </c>
      <c r="AP21" s="322"/>
      <c r="AQ21" s="322"/>
      <c r="AR21" s="322"/>
      <c r="AS21" s="322"/>
      <c r="AT21" s="322"/>
      <c r="AU21" s="322"/>
      <c r="AV21" s="322"/>
      <c r="AW21" s="322"/>
      <c r="AX21" s="297" t="s">
        <v>56</v>
      </c>
      <c r="AY21" s="298"/>
      <c r="AZ21" s="298"/>
      <c r="BA21" s="298"/>
      <c r="BB21" s="298"/>
      <c r="BC21" s="298"/>
      <c r="BD21" s="298"/>
      <c r="BE21" s="298"/>
      <c r="BF21" s="297" t="s">
        <v>57</v>
      </c>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9"/>
    </row>
    <row r="22" spans="2:85" ht="12" customHeight="1" x14ac:dyDescent="0.15">
      <c r="B22" s="191"/>
      <c r="C22" s="192"/>
      <c r="D22" s="192"/>
      <c r="E22" s="192"/>
      <c r="F22" s="192"/>
      <c r="G22" s="193"/>
      <c r="H22" s="300" t="s">
        <v>19</v>
      </c>
      <c r="I22" s="301"/>
      <c r="J22" s="301"/>
      <c r="K22" s="301"/>
      <c r="L22" s="301"/>
      <c r="M22" s="301"/>
      <c r="N22" s="301"/>
      <c r="O22" s="301"/>
      <c r="P22" s="301"/>
      <c r="Q22" s="301"/>
      <c r="R22" s="301"/>
      <c r="S22" s="302"/>
      <c r="T22" s="333" t="s">
        <v>20</v>
      </c>
      <c r="U22" s="334"/>
      <c r="V22" s="334"/>
      <c r="W22" s="334"/>
      <c r="X22" s="334"/>
      <c r="Y22" s="335"/>
      <c r="Z22" s="300" t="s">
        <v>21</v>
      </c>
      <c r="AA22" s="301"/>
      <c r="AB22" s="301"/>
      <c r="AC22" s="301"/>
      <c r="AD22" s="302"/>
      <c r="AE22" s="300" t="s">
        <v>22</v>
      </c>
      <c r="AF22" s="301"/>
      <c r="AG22" s="301"/>
      <c r="AH22" s="301"/>
      <c r="AI22" s="301"/>
      <c r="AJ22" s="301"/>
      <c r="AK22" s="301"/>
      <c r="AL22" s="301"/>
      <c r="AM22" s="302"/>
      <c r="AN22" s="154"/>
      <c r="AO22" s="268"/>
      <c r="AP22" s="269"/>
      <c r="AQ22" s="269"/>
      <c r="AR22" s="269"/>
      <c r="AS22" s="269"/>
      <c r="AT22" s="269"/>
      <c r="AU22" s="269"/>
      <c r="AV22" s="269"/>
      <c r="AW22" s="269"/>
      <c r="AX22" s="292" t="s">
        <v>28</v>
      </c>
      <c r="AY22" s="293"/>
      <c r="AZ22" s="293"/>
      <c r="BA22" s="293"/>
      <c r="BB22" s="293"/>
      <c r="BC22" s="293"/>
      <c r="BD22" s="293"/>
      <c r="BE22" s="294"/>
      <c r="BF22" s="279" t="s">
        <v>29</v>
      </c>
      <c r="BG22" s="280"/>
      <c r="BH22" s="280"/>
      <c r="BI22" s="280"/>
      <c r="BJ22" s="280"/>
      <c r="BK22" s="280"/>
      <c r="BL22" s="280"/>
      <c r="BM22" s="280"/>
      <c r="BN22" s="280"/>
      <c r="BO22" s="280"/>
      <c r="BP22" s="280"/>
      <c r="BQ22" s="280"/>
      <c r="BR22" s="280"/>
      <c r="BS22" s="280"/>
      <c r="BT22" s="283"/>
      <c r="BU22" s="284"/>
      <c r="BV22" s="284"/>
      <c r="BW22" s="284"/>
      <c r="BX22" s="284"/>
      <c r="BY22" s="284"/>
      <c r="BZ22" s="284"/>
      <c r="CA22" s="284"/>
      <c r="CB22" s="284"/>
      <c r="CC22" s="284"/>
      <c r="CD22" s="284"/>
      <c r="CE22" s="285"/>
    </row>
    <row r="23" spans="2:85" x14ac:dyDescent="0.15">
      <c r="B23" s="191"/>
      <c r="C23" s="192"/>
      <c r="D23" s="192"/>
      <c r="E23" s="192"/>
      <c r="F23" s="192"/>
      <c r="G23" s="193"/>
      <c r="H23" s="340"/>
      <c r="I23" s="341"/>
      <c r="J23" s="341"/>
      <c r="K23" s="341"/>
      <c r="L23" s="341"/>
      <c r="M23" s="341"/>
      <c r="N23" s="341"/>
      <c r="O23" s="341"/>
      <c r="P23" s="341"/>
      <c r="Q23" s="341"/>
      <c r="R23" s="341"/>
      <c r="S23" s="342"/>
      <c r="T23" s="325" t="s">
        <v>23</v>
      </c>
      <c r="U23" s="326"/>
      <c r="V23" s="326"/>
      <c r="W23" s="326"/>
      <c r="X23" s="326"/>
      <c r="Y23" s="327"/>
      <c r="Z23" s="325" t="s">
        <v>24</v>
      </c>
      <c r="AA23" s="326"/>
      <c r="AB23" s="326"/>
      <c r="AC23" s="326"/>
      <c r="AD23" s="327"/>
      <c r="AE23" s="325" t="s">
        <v>58</v>
      </c>
      <c r="AF23" s="326"/>
      <c r="AG23" s="326"/>
      <c r="AH23" s="326"/>
      <c r="AI23" s="326"/>
      <c r="AJ23" s="326"/>
      <c r="AK23" s="326"/>
      <c r="AL23" s="326"/>
      <c r="AM23" s="327"/>
      <c r="AN23" s="154"/>
      <c r="AO23" s="270"/>
      <c r="AP23" s="270"/>
      <c r="AQ23" s="270"/>
      <c r="AR23" s="270"/>
      <c r="AS23" s="270"/>
      <c r="AT23" s="270"/>
      <c r="AU23" s="270"/>
      <c r="AV23" s="270"/>
      <c r="AW23" s="270"/>
      <c r="AX23" s="208"/>
      <c r="AY23" s="154"/>
      <c r="AZ23" s="154"/>
      <c r="BA23" s="154"/>
      <c r="BB23" s="154"/>
      <c r="BC23" s="154"/>
      <c r="BD23" s="154"/>
      <c r="BE23" s="154"/>
      <c r="BF23" s="273" t="s">
        <v>59</v>
      </c>
      <c r="BG23" s="274"/>
      <c r="BH23" s="274"/>
      <c r="BI23" s="274"/>
      <c r="BJ23" s="274"/>
      <c r="BK23" s="274"/>
      <c r="BL23" s="274"/>
      <c r="BM23" s="274"/>
      <c r="BN23" s="274"/>
      <c r="BO23" s="274"/>
      <c r="BP23" s="274"/>
      <c r="BQ23" s="274"/>
      <c r="BR23" s="274"/>
      <c r="BS23" s="275"/>
      <c r="BT23" s="286"/>
      <c r="BU23" s="287"/>
      <c r="BV23" s="287"/>
      <c r="BW23" s="287"/>
      <c r="BX23" s="287"/>
      <c r="BY23" s="287"/>
      <c r="BZ23" s="287"/>
      <c r="CA23" s="287"/>
      <c r="CB23" s="287"/>
      <c r="CC23" s="287"/>
      <c r="CD23" s="287"/>
      <c r="CE23" s="288"/>
    </row>
    <row r="24" spans="2:85" ht="15.75" customHeight="1" x14ac:dyDescent="0.15">
      <c r="B24" s="191"/>
      <c r="C24" s="192"/>
      <c r="D24" s="192"/>
      <c r="E24" s="192"/>
      <c r="F24" s="192"/>
      <c r="G24" s="193"/>
      <c r="H24" s="340"/>
      <c r="I24" s="341"/>
      <c r="J24" s="341"/>
      <c r="K24" s="341"/>
      <c r="L24" s="341"/>
      <c r="M24" s="341"/>
      <c r="N24" s="341"/>
      <c r="O24" s="341"/>
      <c r="P24" s="341"/>
      <c r="Q24" s="341"/>
      <c r="R24" s="341"/>
      <c r="S24" s="342"/>
      <c r="T24" s="325"/>
      <c r="U24" s="326"/>
      <c r="V24" s="326"/>
      <c r="W24" s="326"/>
      <c r="X24" s="326"/>
      <c r="Y24" s="327"/>
      <c r="Z24" s="325"/>
      <c r="AA24" s="326"/>
      <c r="AB24" s="326"/>
      <c r="AC24" s="326"/>
      <c r="AD24" s="327"/>
      <c r="AE24" s="325"/>
      <c r="AF24" s="326"/>
      <c r="AG24" s="326"/>
      <c r="AH24" s="326"/>
      <c r="AI24" s="326"/>
      <c r="AJ24" s="326"/>
      <c r="AK24" s="326"/>
      <c r="AL24" s="326"/>
      <c r="AM24" s="327"/>
      <c r="AN24" s="154"/>
      <c r="AO24" s="270"/>
      <c r="AP24" s="270"/>
      <c r="AQ24" s="270"/>
      <c r="AR24" s="270"/>
      <c r="AS24" s="270"/>
      <c r="AT24" s="270"/>
      <c r="AU24" s="270"/>
      <c r="AV24" s="270"/>
      <c r="AW24" s="270"/>
      <c r="AX24" s="208"/>
      <c r="AY24" s="154"/>
      <c r="AZ24" s="154"/>
      <c r="BA24" s="154"/>
      <c r="BB24" s="154"/>
      <c r="BC24" s="154"/>
      <c r="BD24" s="154"/>
      <c r="BE24" s="154"/>
      <c r="BF24" s="273"/>
      <c r="BG24" s="274"/>
      <c r="BH24" s="274"/>
      <c r="BI24" s="274"/>
      <c r="BJ24" s="274"/>
      <c r="BK24" s="274"/>
      <c r="BL24" s="274"/>
      <c r="BM24" s="274"/>
      <c r="BN24" s="274"/>
      <c r="BO24" s="274"/>
      <c r="BP24" s="274"/>
      <c r="BQ24" s="274"/>
      <c r="BR24" s="274"/>
      <c r="BS24" s="275"/>
      <c r="BT24" s="286"/>
      <c r="BU24" s="287"/>
      <c r="BV24" s="287"/>
      <c r="BW24" s="287"/>
      <c r="BX24" s="287"/>
      <c r="BY24" s="287"/>
      <c r="BZ24" s="287"/>
      <c r="CA24" s="287"/>
      <c r="CB24" s="287"/>
      <c r="CC24" s="287"/>
      <c r="CD24" s="287"/>
      <c r="CE24" s="288"/>
    </row>
    <row r="25" spans="2:85" ht="10.5" customHeight="1" x14ac:dyDescent="0.15">
      <c r="B25" s="194"/>
      <c r="C25" s="195"/>
      <c r="D25" s="195"/>
      <c r="E25" s="195"/>
      <c r="F25" s="195"/>
      <c r="G25" s="196"/>
      <c r="H25" s="343"/>
      <c r="I25" s="344"/>
      <c r="J25" s="344"/>
      <c r="K25" s="344"/>
      <c r="L25" s="344"/>
      <c r="M25" s="344"/>
      <c r="N25" s="344"/>
      <c r="O25" s="344"/>
      <c r="P25" s="344"/>
      <c r="Q25" s="344"/>
      <c r="R25" s="344"/>
      <c r="S25" s="345"/>
      <c r="T25" s="328"/>
      <c r="U25" s="329"/>
      <c r="V25" s="329"/>
      <c r="W25" s="329"/>
      <c r="X25" s="329"/>
      <c r="Y25" s="330"/>
      <c r="Z25" s="328"/>
      <c r="AA25" s="329"/>
      <c r="AB25" s="329"/>
      <c r="AC25" s="329"/>
      <c r="AD25" s="330"/>
      <c r="AE25" s="328"/>
      <c r="AF25" s="329"/>
      <c r="AG25" s="329"/>
      <c r="AH25" s="329"/>
      <c r="AI25" s="329"/>
      <c r="AJ25" s="329"/>
      <c r="AK25" s="329"/>
      <c r="AL25" s="329"/>
      <c r="AM25" s="330"/>
      <c r="AN25" s="154"/>
      <c r="AO25" s="270"/>
      <c r="AP25" s="270"/>
      <c r="AQ25" s="270"/>
      <c r="AR25" s="270"/>
      <c r="AS25" s="270"/>
      <c r="AT25" s="270"/>
      <c r="AU25" s="270"/>
      <c r="AV25" s="270"/>
      <c r="AW25" s="270"/>
      <c r="AX25" s="271"/>
      <c r="AY25" s="272"/>
      <c r="AZ25" s="272"/>
      <c r="BA25" s="272"/>
      <c r="BB25" s="272"/>
      <c r="BC25" s="272"/>
      <c r="BD25" s="272"/>
      <c r="BE25" s="272"/>
      <c r="BF25" s="276"/>
      <c r="BG25" s="277"/>
      <c r="BH25" s="277"/>
      <c r="BI25" s="277"/>
      <c r="BJ25" s="277"/>
      <c r="BK25" s="277"/>
      <c r="BL25" s="277"/>
      <c r="BM25" s="277"/>
      <c r="BN25" s="277"/>
      <c r="BO25" s="277"/>
      <c r="BP25" s="277"/>
      <c r="BQ25" s="277"/>
      <c r="BR25" s="277"/>
      <c r="BS25" s="278"/>
      <c r="BT25" s="289"/>
      <c r="BU25" s="290"/>
      <c r="BV25" s="290"/>
      <c r="BW25" s="290"/>
      <c r="BX25" s="290"/>
      <c r="BY25" s="290"/>
      <c r="BZ25" s="290"/>
      <c r="CA25" s="290"/>
      <c r="CB25" s="290"/>
      <c r="CC25" s="290"/>
      <c r="CD25" s="290"/>
      <c r="CE25" s="291"/>
    </row>
    <row r="26" spans="2:85" ht="19.5" customHeight="1" x14ac:dyDescent="0.15">
      <c r="B26" s="7" t="s">
        <v>98</v>
      </c>
      <c r="C26" s="36">
        <v>6</v>
      </c>
      <c r="D26" s="9" t="s">
        <v>60</v>
      </c>
      <c r="E26" s="347" t="s">
        <v>97</v>
      </c>
      <c r="F26" s="1027"/>
      <c r="G26" s="1028"/>
      <c r="H26" s="855"/>
      <c r="I26" s="855"/>
      <c r="J26" s="855"/>
      <c r="K26" s="855"/>
      <c r="L26" s="853"/>
      <c r="M26" s="853"/>
      <c r="N26" s="853"/>
      <c r="O26" s="853"/>
      <c r="P26" s="853"/>
      <c r="Q26" s="853"/>
      <c r="R26" s="853"/>
      <c r="S26" s="853"/>
      <c r="T26" s="855"/>
      <c r="U26" s="855"/>
      <c r="V26" s="855"/>
      <c r="W26" s="853"/>
      <c r="X26" s="853"/>
      <c r="Y26" s="853"/>
      <c r="Z26" s="855"/>
      <c r="AA26" s="855"/>
      <c r="AB26" s="853"/>
      <c r="AC26" s="853"/>
      <c r="AD26" s="853"/>
      <c r="AE26" s="258">
        <f t="shared" ref="AE26:AE40" si="0">SUM(H26,T26,Z26)</f>
        <v>0</v>
      </c>
      <c r="AF26" s="258"/>
      <c r="AG26" s="258"/>
      <c r="AH26" s="258"/>
      <c r="AI26" s="320">
        <f t="shared" ref="AI26:AI40" si="1">SUM(L26,W26,AB26)</f>
        <v>0</v>
      </c>
      <c r="AJ26" s="320"/>
      <c r="AK26" s="320"/>
      <c r="AL26" s="320"/>
      <c r="AM26" s="321"/>
      <c r="AN26" s="154"/>
      <c r="AO26" s="855"/>
      <c r="AP26" s="855"/>
      <c r="AQ26" s="767"/>
      <c r="AR26" s="765"/>
      <c r="AS26" s="765"/>
      <c r="AT26" s="765"/>
      <c r="AU26" s="765"/>
      <c r="AV26" s="765"/>
      <c r="AW26" s="766"/>
      <c r="AX26" s="855"/>
      <c r="AY26" s="855"/>
      <c r="AZ26" s="855"/>
      <c r="BA26" s="853"/>
      <c r="BB26" s="853"/>
      <c r="BC26" s="853"/>
      <c r="BD26" s="853"/>
      <c r="BE26" s="853"/>
      <c r="BF26" s="258">
        <f>SUM(AO26,AX26)</f>
        <v>0</v>
      </c>
      <c r="BG26" s="258"/>
      <c r="BH26" s="258"/>
      <c r="BI26" s="258"/>
      <c r="BJ26" s="258"/>
      <c r="BK26" s="259">
        <f t="shared" ref="BK26:BK39" si="2">SUM(AQ26,BA26)</f>
        <v>0</v>
      </c>
      <c r="BL26" s="259"/>
      <c r="BM26" s="259"/>
      <c r="BN26" s="259"/>
      <c r="BO26" s="259"/>
      <c r="BP26" s="259"/>
      <c r="BQ26" s="259"/>
      <c r="BR26" s="259"/>
      <c r="BS26" s="259"/>
      <c r="BT26" s="791"/>
      <c r="BU26" s="791"/>
      <c r="BV26" s="791"/>
      <c r="BW26" s="791"/>
      <c r="BX26" s="791"/>
      <c r="BY26" s="847"/>
      <c r="BZ26" s="848"/>
      <c r="CA26" s="848"/>
      <c r="CB26" s="848"/>
      <c r="CC26" s="848"/>
      <c r="CD26" s="848"/>
      <c r="CE26" s="1011"/>
    </row>
    <row r="27" spans="2:85" ht="19.5" customHeight="1" x14ac:dyDescent="0.15">
      <c r="B27" s="1026" t="s">
        <v>61</v>
      </c>
      <c r="C27" s="347"/>
      <c r="D27" s="347"/>
      <c r="E27" s="347"/>
      <c r="F27" s="347"/>
      <c r="G27" s="496"/>
      <c r="H27" s="861"/>
      <c r="I27" s="859"/>
      <c r="J27" s="859"/>
      <c r="K27" s="860"/>
      <c r="L27" s="853"/>
      <c r="M27" s="853"/>
      <c r="N27" s="853"/>
      <c r="O27" s="853"/>
      <c r="P27" s="853"/>
      <c r="Q27" s="853"/>
      <c r="R27" s="853"/>
      <c r="S27" s="853"/>
      <c r="T27" s="861"/>
      <c r="U27" s="859"/>
      <c r="V27" s="860"/>
      <c r="W27" s="853"/>
      <c r="X27" s="853"/>
      <c r="Y27" s="853"/>
      <c r="Z27" s="855"/>
      <c r="AA27" s="855"/>
      <c r="AB27" s="853"/>
      <c r="AC27" s="853"/>
      <c r="AD27" s="853"/>
      <c r="AE27" s="258">
        <f t="shared" si="0"/>
        <v>0</v>
      </c>
      <c r="AF27" s="258"/>
      <c r="AG27" s="258"/>
      <c r="AH27" s="258"/>
      <c r="AI27" s="320">
        <f t="shared" si="1"/>
        <v>0</v>
      </c>
      <c r="AJ27" s="320"/>
      <c r="AK27" s="320"/>
      <c r="AL27" s="320"/>
      <c r="AM27" s="321"/>
      <c r="AN27" s="154"/>
      <c r="AO27" s="855"/>
      <c r="AP27" s="855"/>
      <c r="AQ27" s="767"/>
      <c r="AR27" s="765"/>
      <c r="AS27" s="765"/>
      <c r="AT27" s="765"/>
      <c r="AU27" s="765"/>
      <c r="AV27" s="765"/>
      <c r="AW27" s="766"/>
      <c r="AX27" s="855"/>
      <c r="AY27" s="855"/>
      <c r="AZ27" s="855"/>
      <c r="BA27" s="853"/>
      <c r="BB27" s="853"/>
      <c r="BC27" s="853"/>
      <c r="BD27" s="853"/>
      <c r="BE27" s="853"/>
      <c r="BF27" s="258">
        <f t="shared" ref="BF27:BF39" si="3">SUM(AO27,AX27)</f>
        <v>0</v>
      </c>
      <c r="BG27" s="258"/>
      <c r="BH27" s="258"/>
      <c r="BI27" s="258"/>
      <c r="BJ27" s="258"/>
      <c r="BK27" s="259">
        <f t="shared" si="2"/>
        <v>0</v>
      </c>
      <c r="BL27" s="259"/>
      <c r="BM27" s="259"/>
      <c r="BN27" s="259"/>
      <c r="BO27" s="259"/>
      <c r="BP27" s="259"/>
      <c r="BQ27" s="259"/>
      <c r="BR27" s="259"/>
      <c r="BS27" s="259"/>
      <c r="BT27" s="791"/>
      <c r="BU27" s="791"/>
      <c r="BV27" s="791"/>
      <c r="BW27" s="791"/>
      <c r="BX27" s="791"/>
      <c r="BY27" s="847"/>
      <c r="BZ27" s="848"/>
      <c r="CA27" s="848"/>
      <c r="CB27" s="848"/>
      <c r="CC27" s="848"/>
      <c r="CD27" s="848"/>
      <c r="CE27" s="1011"/>
    </row>
    <row r="28" spans="2:85" ht="19.5" customHeight="1" x14ac:dyDescent="0.15">
      <c r="B28" s="495" t="s">
        <v>62</v>
      </c>
      <c r="C28" s="496"/>
      <c r="D28" s="496"/>
      <c r="E28" s="498"/>
      <c r="F28" s="498"/>
      <c r="G28" s="498"/>
      <c r="H28" s="855"/>
      <c r="I28" s="855"/>
      <c r="J28" s="855"/>
      <c r="K28" s="855"/>
      <c r="L28" s="853"/>
      <c r="M28" s="853"/>
      <c r="N28" s="853"/>
      <c r="O28" s="853"/>
      <c r="P28" s="853"/>
      <c r="Q28" s="853"/>
      <c r="R28" s="853"/>
      <c r="S28" s="853"/>
      <c r="T28" s="861"/>
      <c r="U28" s="859"/>
      <c r="V28" s="860"/>
      <c r="W28" s="853"/>
      <c r="X28" s="853"/>
      <c r="Y28" s="853"/>
      <c r="Z28" s="855"/>
      <c r="AA28" s="855"/>
      <c r="AB28" s="853"/>
      <c r="AC28" s="853"/>
      <c r="AD28" s="853"/>
      <c r="AE28" s="258">
        <f t="shared" si="0"/>
        <v>0</v>
      </c>
      <c r="AF28" s="258"/>
      <c r="AG28" s="258"/>
      <c r="AH28" s="258"/>
      <c r="AI28" s="320">
        <f t="shared" si="1"/>
        <v>0</v>
      </c>
      <c r="AJ28" s="320"/>
      <c r="AK28" s="320"/>
      <c r="AL28" s="320"/>
      <c r="AM28" s="321"/>
      <c r="AN28" s="154"/>
      <c r="AO28" s="855"/>
      <c r="AP28" s="855"/>
      <c r="AQ28" s="767"/>
      <c r="AR28" s="765"/>
      <c r="AS28" s="765"/>
      <c r="AT28" s="765"/>
      <c r="AU28" s="765"/>
      <c r="AV28" s="765"/>
      <c r="AW28" s="766"/>
      <c r="AX28" s="855"/>
      <c r="AY28" s="855"/>
      <c r="AZ28" s="855"/>
      <c r="BA28" s="853"/>
      <c r="BB28" s="853"/>
      <c r="BC28" s="853"/>
      <c r="BD28" s="853"/>
      <c r="BE28" s="853"/>
      <c r="BF28" s="258">
        <f t="shared" si="3"/>
        <v>0</v>
      </c>
      <c r="BG28" s="258"/>
      <c r="BH28" s="258"/>
      <c r="BI28" s="258"/>
      <c r="BJ28" s="258"/>
      <c r="BK28" s="259">
        <f t="shared" si="2"/>
        <v>0</v>
      </c>
      <c r="BL28" s="259"/>
      <c r="BM28" s="259"/>
      <c r="BN28" s="259"/>
      <c r="BO28" s="259"/>
      <c r="BP28" s="259"/>
      <c r="BQ28" s="259"/>
      <c r="BR28" s="259"/>
      <c r="BS28" s="259"/>
      <c r="BT28" s="791"/>
      <c r="BU28" s="791"/>
      <c r="BV28" s="791"/>
      <c r="BW28" s="791"/>
      <c r="BX28" s="791"/>
      <c r="BY28" s="847"/>
      <c r="BZ28" s="848"/>
      <c r="CA28" s="848"/>
      <c r="CB28" s="848"/>
      <c r="CC28" s="848"/>
      <c r="CD28" s="848"/>
      <c r="CE28" s="1011"/>
    </row>
    <row r="29" spans="2:85" ht="19.5" customHeight="1" x14ac:dyDescent="0.15">
      <c r="B29" s="495" t="s">
        <v>63</v>
      </c>
      <c r="C29" s="496"/>
      <c r="D29" s="496"/>
      <c r="E29" s="498"/>
      <c r="F29" s="498"/>
      <c r="G29" s="498"/>
      <c r="H29" s="855"/>
      <c r="I29" s="855"/>
      <c r="J29" s="855"/>
      <c r="K29" s="855"/>
      <c r="L29" s="853"/>
      <c r="M29" s="853"/>
      <c r="N29" s="853"/>
      <c r="O29" s="853"/>
      <c r="P29" s="853"/>
      <c r="Q29" s="853"/>
      <c r="R29" s="853"/>
      <c r="S29" s="853"/>
      <c r="T29" s="861"/>
      <c r="U29" s="859"/>
      <c r="V29" s="860"/>
      <c r="W29" s="853"/>
      <c r="X29" s="853"/>
      <c r="Y29" s="853"/>
      <c r="Z29" s="855"/>
      <c r="AA29" s="855"/>
      <c r="AB29" s="853"/>
      <c r="AC29" s="853"/>
      <c r="AD29" s="853"/>
      <c r="AE29" s="258">
        <f t="shared" si="0"/>
        <v>0</v>
      </c>
      <c r="AF29" s="258"/>
      <c r="AG29" s="258"/>
      <c r="AH29" s="258"/>
      <c r="AI29" s="320">
        <f t="shared" si="1"/>
        <v>0</v>
      </c>
      <c r="AJ29" s="320"/>
      <c r="AK29" s="320"/>
      <c r="AL29" s="320"/>
      <c r="AM29" s="321"/>
      <c r="AN29" s="154"/>
      <c r="AO29" s="855"/>
      <c r="AP29" s="855"/>
      <c r="AQ29" s="767"/>
      <c r="AR29" s="765"/>
      <c r="AS29" s="765"/>
      <c r="AT29" s="765"/>
      <c r="AU29" s="765"/>
      <c r="AV29" s="765"/>
      <c r="AW29" s="766"/>
      <c r="AX29" s="855"/>
      <c r="AY29" s="855"/>
      <c r="AZ29" s="855"/>
      <c r="BA29" s="853"/>
      <c r="BB29" s="853"/>
      <c r="BC29" s="853"/>
      <c r="BD29" s="853"/>
      <c r="BE29" s="853"/>
      <c r="BF29" s="258">
        <f t="shared" si="3"/>
        <v>0</v>
      </c>
      <c r="BG29" s="258"/>
      <c r="BH29" s="258"/>
      <c r="BI29" s="258"/>
      <c r="BJ29" s="258"/>
      <c r="BK29" s="259">
        <f t="shared" si="2"/>
        <v>0</v>
      </c>
      <c r="BL29" s="259"/>
      <c r="BM29" s="259"/>
      <c r="BN29" s="259"/>
      <c r="BO29" s="259"/>
      <c r="BP29" s="259"/>
      <c r="BQ29" s="259"/>
      <c r="BR29" s="259"/>
      <c r="BS29" s="259"/>
      <c r="BT29" s="791"/>
      <c r="BU29" s="791"/>
      <c r="BV29" s="791"/>
      <c r="BW29" s="791"/>
      <c r="BX29" s="791"/>
      <c r="BY29" s="847"/>
      <c r="BZ29" s="848"/>
      <c r="CA29" s="848"/>
      <c r="CB29" s="848"/>
      <c r="CC29" s="848"/>
      <c r="CD29" s="848"/>
      <c r="CE29" s="1011"/>
    </row>
    <row r="30" spans="2:85" ht="19.5" customHeight="1" x14ac:dyDescent="0.15">
      <c r="B30" s="495" t="s">
        <v>64</v>
      </c>
      <c r="C30" s="496"/>
      <c r="D30" s="496"/>
      <c r="E30" s="498"/>
      <c r="F30" s="498"/>
      <c r="G30" s="498"/>
      <c r="H30" s="855"/>
      <c r="I30" s="855"/>
      <c r="J30" s="855"/>
      <c r="K30" s="855"/>
      <c r="L30" s="853"/>
      <c r="M30" s="853"/>
      <c r="N30" s="853"/>
      <c r="O30" s="853"/>
      <c r="P30" s="853"/>
      <c r="Q30" s="853"/>
      <c r="R30" s="853"/>
      <c r="S30" s="853"/>
      <c r="T30" s="855"/>
      <c r="U30" s="855"/>
      <c r="V30" s="855"/>
      <c r="W30" s="853"/>
      <c r="X30" s="853"/>
      <c r="Y30" s="853"/>
      <c r="Z30" s="855"/>
      <c r="AA30" s="855"/>
      <c r="AB30" s="853"/>
      <c r="AC30" s="853"/>
      <c r="AD30" s="853"/>
      <c r="AE30" s="258">
        <f t="shared" si="0"/>
        <v>0</v>
      </c>
      <c r="AF30" s="258"/>
      <c r="AG30" s="258"/>
      <c r="AH30" s="258"/>
      <c r="AI30" s="320">
        <f t="shared" si="1"/>
        <v>0</v>
      </c>
      <c r="AJ30" s="320"/>
      <c r="AK30" s="320"/>
      <c r="AL30" s="320"/>
      <c r="AM30" s="321"/>
      <c r="AN30" s="154"/>
      <c r="AO30" s="855"/>
      <c r="AP30" s="855"/>
      <c r="AQ30" s="767"/>
      <c r="AR30" s="765"/>
      <c r="AS30" s="765"/>
      <c r="AT30" s="765"/>
      <c r="AU30" s="765"/>
      <c r="AV30" s="765"/>
      <c r="AW30" s="766"/>
      <c r="AX30" s="855"/>
      <c r="AY30" s="855"/>
      <c r="AZ30" s="855"/>
      <c r="BA30" s="853"/>
      <c r="BB30" s="853"/>
      <c r="BC30" s="853"/>
      <c r="BD30" s="853"/>
      <c r="BE30" s="853"/>
      <c r="BF30" s="258">
        <f t="shared" si="3"/>
        <v>0</v>
      </c>
      <c r="BG30" s="258"/>
      <c r="BH30" s="258"/>
      <c r="BI30" s="258"/>
      <c r="BJ30" s="258"/>
      <c r="BK30" s="259">
        <f t="shared" si="2"/>
        <v>0</v>
      </c>
      <c r="BL30" s="259"/>
      <c r="BM30" s="259"/>
      <c r="BN30" s="259"/>
      <c r="BO30" s="259"/>
      <c r="BP30" s="259"/>
      <c r="BQ30" s="259"/>
      <c r="BR30" s="259"/>
      <c r="BS30" s="259"/>
      <c r="BT30" s="791"/>
      <c r="BU30" s="791"/>
      <c r="BV30" s="791"/>
      <c r="BW30" s="791"/>
      <c r="BX30" s="791"/>
      <c r="BY30" s="847"/>
      <c r="BZ30" s="848"/>
      <c r="CA30" s="848"/>
      <c r="CB30" s="848"/>
      <c r="CC30" s="848"/>
      <c r="CD30" s="848"/>
      <c r="CE30" s="1011"/>
    </row>
    <row r="31" spans="2:85" ht="19.5" customHeight="1" x14ac:dyDescent="0.15">
      <c r="B31" s="495" t="s">
        <v>65</v>
      </c>
      <c r="C31" s="496"/>
      <c r="D31" s="496"/>
      <c r="E31" s="498"/>
      <c r="F31" s="498"/>
      <c r="G31" s="498"/>
      <c r="H31" s="855"/>
      <c r="I31" s="855"/>
      <c r="J31" s="855"/>
      <c r="K31" s="855"/>
      <c r="L31" s="853"/>
      <c r="M31" s="853"/>
      <c r="N31" s="853"/>
      <c r="O31" s="853"/>
      <c r="P31" s="853"/>
      <c r="Q31" s="853"/>
      <c r="R31" s="853"/>
      <c r="S31" s="853"/>
      <c r="T31" s="855"/>
      <c r="U31" s="855"/>
      <c r="V31" s="855"/>
      <c r="W31" s="853"/>
      <c r="X31" s="853"/>
      <c r="Y31" s="853"/>
      <c r="Z31" s="855"/>
      <c r="AA31" s="855"/>
      <c r="AB31" s="853"/>
      <c r="AC31" s="853"/>
      <c r="AD31" s="853"/>
      <c r="AE31" s="258">
        <f t="shared" si="0"/>
        <v>0</v>
      </c>
      <c r="AF31" s="258"/>
      <c r="AG31" s="258"/>
      <c r="AH31" s="258"/>
      <c r="AI31" s="320">
        <f t="shared" si="1"/>
        <v>0</v>
      </c>
      <c r="AJ31" s="320"/>
      <c r="AK31" s="320"/>
      <c r="AL31" s="320"/>
      <c r="AM31" s="321"/>
      <c r="AN31" s="154"/>
      <c r="AO31" s="855"/>
      <c r="AP31" s="855"/>
      <c r="AQ31" s="767"/>
      <c r="AR31" s="765"/>
      <c r="AS31" s="765"/>
      <c r="AT31" s="765"/>
      <c r="AU31" s="765"/>
      <c r="AV31" s="765"/>
      <c r="AW31" s="766"/>
      <c r="AX31" s="855"/>
      <c r="AY31" s="855"/>
      <c r="AZ31" s="855"/>
      <c r="BA31" s="853"/>
      <c r="BB31" s="853"/>
      <c r="BC31" s="853"/>
      <c r="BD31" s="853"/>
      <c r="BE31" s="853"/>
      <c r="BF31" s="258">
        <f t="shared" si="3"/>
        <v>0</v>
      </c>
      <c r="BG31" s="258"/>
      <c r="BH31" s="258"/>
      <c r="BI31" s="258"/>
      <c r="BJ31" s="258"/>
      <c r="BK31" s="259">
        <f t="shared" si="2"/>
        <v>0</v>
      </c>
      <c r="BL31" s="259"/>
      <c r="BM31" s="259"/>
      <c r="BN31" s="259"/>
      <c r="BO31" s="259"/>
      <c r="BP31" s="259"/>
      <c r="BQ31" s="259"/>
      <c r="BR31" s="259"/>
      <c r="BS31" s="259"/>
      <c r="BT31" s="791"/>
      <c r="BU31" s="791"/>
      <c r="BV31" s="791"/>
      <c r="BW31" s="791"/>
      <c r="BX31" s="791"/>
      <c r="BY31" s="847"/>
      <c r="BZ31" s="848"/>
      <c r="CA31" s="848"/>
      <c r="CB31" s="848"/>
      <c r="CC31" s="848"/>
      <c r="CD31" s="848"/>
      <c r="CE31" s="1011"/>
    </row>
    <row r="32" spans="2:85" ht="19.5" customHeight="1" x14ac:dyDescent="0.15">
      <c r="B32" s="495" t="s">
        <v>66</v>
      </c>
      <c r="C32" s="496"/>
      <c r="D32" s="496"/>
      <c r="E32" s="498"/>
      <c r="F32" s="498"/>
      <c r="G32" s="498"/>
      <c r="H32" s="855"/>
      <c r="I32" s="855"/>
      <c r="J32" s="855"/>
      <c r="K32" s="855"/>
      <c r="L32" s="853"/>
      <c r="M32" s="853"/>
      <c r="N32" s="853"/>
      <c r="O32" s="853"/>
      <c r="P32" s="853"/>
      <c r="Q32" s="853"/>
      <c r="R32" s="853"/>
      <c r="S32" s="853"/>
      <c r="T32" s="855"/>
      <c r="U32" s="855"/>
      <c r="V32" s="855"/>
      <c r="W32" s="853"/>
      <c r="X32" s="853"/>
      <c r="Y32" s="853"/>
      <c r="Z32" s="855"/>
      <c r="AA32" s="855"/>
      <c r="AB32" s="853"/>
      <c r="AC32" s="853"/>
      <c r="AD32" s="853"/>
      <c r="AE32" s="258">
        <f t="shared" si="0"/>
        <v>0</v>
      </c>
      <c r="AF32" s="258"/>
      <c r="AG32" s="258"/>
      <c r="AH32" s="258"/>
      <c r="AI32" s="320">
        <f t="shared" si="1"/>
        <v>0</v>
      </c>
      <c r="AJ32" s="320"/>
      <c r="AK32" s="320"/>
      <c r="AL32" s="320"/>
      <c r="AM32" s="321"/>
      <c r="AN32" s="154"/>
      <c r="AO32" s="855"/>
      <c r="AP32" s="855"/>
      <c r="AQ32" s="767"/>
      <c r="AR32" s="765"/>
      <c r="AS32" s="765"/>
      <c r="AT32" s="765"/>
      <c r="AU32" s="765"/>
      <c r="AV32" s="765"/>
      <c r="AW32" s="766"/>
      <c r="AX32" s="855"/>
      <c r="AY32" s="855"/>
      <c r="AZ32" s="855"/>
      <c r="BA32" s="853"/>
      <c r="BB32" s="853"/>
      <c r="BC32" s="853"/>
      <c r="BD32" s="853"/>
      <c r="BE32" s="853"/>
      <c r="BF32" s="258">
        <f t="shared" si="3"/>
        <v>0</v>
      </c>
      <c r="BG32" s="258"/>
      <c r="BH32" s="258"/>
      <c r="BI32" s="258"/>
      <c r="BJ32" s="258"/>
      <c r="BK32" s="259">
        <f t="shared" si="2"/>
        <v>0</v>
      </c>
      <c r="BL32" s="259"/>
      <c r="BM32" s="259"/>
      <c r="BN32" s="259"/>
      <c r="BO32" s="259"/>
      <c r="BP32" s="259"/>
      <c r="BQ32" s="259"/>
      <c r="BR32" s="259"/>
      <c r="BS32" s="259"/>
      <c r="BT32" s="791"/>
      <c r="BU32" s="791"/>
      <c r="BV32" s="791"/>
      <c r="BW32" s="791"/>
      <c r="BX32" s="791"/>
      <c r="BY32" s="847"/>
      <c r="BZ32" s="848"/>
      <c r="CA32" s="848"/>
      <c r="CB32" s="848"/>
      <c r="CC32" s="848"/>
      <c r="CD32" s="848"/>
      <c r="CE32" s="1011"/>
    </row>
    <row r="33" spans="1:85" ht="19.5" customHeight="1" x14ac:dyDescent="0.15">
      <c r="B33" s="495" t="s">
        <v>68</v>
      </c>
      <c r="C33" s="496"/>
      <c r="D33" s="496"/>
      <c r="E33" s="498"/>
      <c r="F33" s="498"/>
      <c r="G33" s="498"/>
      <c r="H33" s="855"/>
      <c r="I33" s="855"/>
      <c r="J33" s="855"/>
      <c r="K33" s="855"/>
      <c r="L33" s="853"/>
      <c r="M33" s="853"/>
      <c r="N33" s="853"/>
      <c r="O33" s="853"/>
      <c r="P33" s="853"/>
      <c r="Q33" s="853"/>
      <c r="R33" s="853"/>
      <c r="S33" s="853"/>
      <c r="T33" s="855"/>
      <c r="U33" s="855"/>
      <c r="V33" s="855"/>
      <c r="W33" s="853"/>
      <c r="X33" s="853"/>
      <c r="Y33" s="853"/>
      <c r="Z33" s="855"/>
      <c r="AA33" s="855"/>
      <c r="AB33" s="853"/>
      <c r="AC33" s="853"/>
      <c r="AD33" s="853"/>
      <c r="AE33" s="258">
        <f t="shared" si="0"/>
        <v>0</v>
      </c>
      <c r="AF33" s="258"/>
      <c r="AG33" s="258"/>
      <c r="AH33" s="258"/>
      <c r="AI33" s="320">
        <f t="shared" si="1"/>
        <v>0</v>
      </c>
      <c r="AJ33" s="320"/>
      <c r="AK33" s="320"/>
      <c r="AL33" s="320"/>
      <c r="AM33" s="321"/>
      <c r="AN33" s="154"/>
      <c r="AO33" s="855"/>
      <c r="AP33" s="855"/>
      <c r="AQ33" s="767"/>
      <c r="AR33" s="765"/>
      <c r="AS33" s="765"/>
      <c r="AT33" s="765"/>
      <c r="AU33" s="765"/>
      <c r="AV33" s="765"/>
      <c r="AW33" s="766"/>
      <c r="AX33" s="855"/>
      <c r="AY33" s="855"/>
      <c r="AZ33" s="855"/>
      <c r="BA33" s="853"/>
      <c r="BB33" s="853"/>
      <c r="BC33" s="853"/>
      <c r="BD33" s="853"/>
      <c r="BE33" s="853"/>
      <c r="BF33" s="258">
        <f t="shared" si="3"/>
        <v>0</v>
      </c>
      <c r="BG33" s="258"/>
      <c r="BH33" s="258"/>
      <c r="BI33" s="258"/>
      <c r="BJ33" s="258"/>
      <c r="BK33" s="259">
        <f t="shared" si="2"/>
        <v>0</v>
      </c>
      <c r="BL33" s="259"/>
      <c r="BM33" s="259"/>
      <c r="BN33" s="259"/>
      <c r="BO33" s="259"/>
      <c r="BP33" s="259"/>
      <c r="BQ33" s="259"/>
      <c r="BR33" s="259"/>
      <c r="BS33" s="259"/>
      <c r="BT33" s="791"/>
      <c r="BU33" s="791"/>
      <c r="BV33" s="791"/>
      <c r="BW33" s="791"/>
      <c r="BX33" s="791"/>
      <c r="BY33" s="847"/>
      <c r="BZ33" s="848"/>
      <c r="CA33" s="848"/>
      <c r="CB33" s="848"/>
      <c r="CC33" s="848"/>
      <c r="CD33" s="848"/>
      <c r="CE33" s="1011"/>
    </row>
    <row r="34" spans="1:85" ht="19.5" customHeight="1" x14ac:dyDescent="0.15">
      <c r="B34" s="495" t="s">
        <v>67</v>
      </c>
      <c r="C34" s="496"/>
      <c r="D34" s="496"/>
      <c r="E34" s="498"/>
      <c r="F34" s="498"/>
      <c r="G34" s="498"/>
      <c r="H34" s="855"/>
      <c r="I34" s="855"/>
      <c r="J34" s="855"/>
      <c r="K34" s="855"/>
      <c r="L34" s="853"/>
      <c r="M34" s="853"/>
      <c r="N34" s="853"/>
      <c r="O34" s="853"/>
      <c r="P34" s="853"/>
      <c r="Q34" s="853"/>
      <c r="R34" s="853"/>
      <c r="S34" s="853"/>
      <c r="T34" s="855"/>
      <c r="U34" s="855"/>
      <c r="V34" s="855"/>
      <c r="W34" s="853"/>
      <c r="X34" s="853"/>
      <c r="Y34" s="853"/>
      <c r="Z34" s="855"/>
      <c r="AA34" s="855"/>
      <c r="AB34" s="853"/>
      <c r="AC34" s="853"/>
      <c r="AD34" s="853"/>
      <c r="AE34" s="258">
        <f t="shared" si="0"/>
        <v>0</v>
      </c>
      <c r="AF34" s="258"/>
      <c r="AG34" s="258"/>
      <c r="AH34" s="258"/>
      <c r="AI34" s="320">
        <f t="shared" si="1"/>
        <v>0</v>
      </c>
      <c r="AJ34" s="320"/>
      <c r="AK34" s="320"/>
      <c r="AL34" s="320"/>
      <c r="AM34" s="321"/>
      <c r="AN34" s="154"/>
      <c r="AO34" s="855"/>
      <c r="AP34" s="855"/>
      <c r="AQ34" s="767"/>
      <c r="AR34" s="765"/>
      <c r="AS34" s="765"/>
      <c r="AT34" s="765"/>
      <c r="AU34" s="765"/>
      <c r="AV34" s="765"/>
      <c r="AW34" s="766"/>
      <c r="AX34" s="855"/>
      <c r="AY34" s="855"/>
      <c r="AZ34" s="855"/>
      <c r="BA34" s="853"/>
      <c r="BB34" s="853"/>
      <c r="BC34" s="853"/>
      <c r="BD34" s="853"/>
      <c r="BE34" s="853"/>
      <c r="BF34" s="258">
        <f t="shared" si="3"/>
        <v>0</v>
      </c>
      <c r="BG34" s="258"/>
      <c r="BH34" s="258"/>
      <c r="BI34" s="258"/>
      <c r="BJ34" s="258"/>
      <c r="BK34" s="259">
        <f t="shared" si="2"/>
        <v>0</v>
      </c>
      <c r="BL34" s="259"/>
      <c r="BM34" s="259"/>
      <c r="BN34" s="259"/>
      <c r="BO34" s="259"/>
      <c r="BP34" s="259"/>
      <c r="BQ34" s="259"/>
      <c r="BR34" s="259"/>
      <c r="BS34" s="259"/>
      <c r="BT34" s="791"/>
      <c r="BU34" s="791"/>
      <c r="BV34" s="791"/>
      <c r="BW34" s="791"/>
      <c r="BX34" s="791"/>
      <c r="BY34" s="847"/>
      <c r="BZ34" s="848"/>
      <c r="CA34" s="848"/>
      <c r="CB34" s="848"/>
      <c r="CC34" s="848"/>
      <c r="CD34" s="848"/>
      <c r="CE34" s="1011"/>
    </row>
    <row r="35" spans="1:85" ht="19.5" customHeight="1" x14ac:dyDescent="0.15">
      <c r="B35" s="7" t="s">
        <v>98</v>
      </c>
      <c r="C35" s="9">
        <f>C26+1</f>
        <v>7</v>
      </c>
      <c r="D35" s="9" t="s">
        <v>60</v>
      </c>
      <c r="E35" s="1054" t="s">
        <v>71</v>
      </c>
      <c r="F35" s="1055"/>
      <c r="G35" s="1056"/>
      <c r="H35" s="855"/>
      <c r="I35" s="855"/>
      <c r="J35" s="855"/>
      <c r="K35" s="855"/>
      <c r="L35" s="853"/>
      <c r="M35" s="853"/>
      <c r="N35" s="853"/>
      <c r="O35" s="853"/>
      <c r="P35" s="853"/>
      <c r="Q35" s="853"/>
      <c r="R35" s="853"/>
      <c r="S35" s="853"/>
      <c r="T35" s="855"/>
      <c r="U35" s="855"/>
      <c r="V35" s="855"/>
      <c r="W35" s="853"/>
      <c r="X35" s="853"/>
      <c r="Y35" s="853"/>
      <c r="Z35" s="855"/>
      <c r="AA35" s="855"/>
      <c r="AB35" s="853"/>
      <c r="AC35" s="853"/>
      <c r="AD35" s="853"/>
      <c r="AE35" s="258">
        <f t="shared" si="0"/>
        <v>0</v>
      </c>
      <c r="AF35" s="258"/>
      <c r="AG35" s="258"/>
      <c r="AH35" s="258"/>
      <c r="AI35" s="320">
        <f t="shared" si="1"/>
        <v>0</v>
      </c>
      <c r="AJ35" s="320"/>
      <c r="AK35" s="320"/>
      <c r="AL35" s="320"/>
      <c r="AM35" s="321"/>
      <c r="AN35" s="154"/>
      <c r="AO35" s="855"/>
      <c r="AP35" s="855"/>
      <c r="AQ35" s="767"/>
      <c r="AR35" s="765"/>
      <c r="AS35" s="765"/>
      <c r="AT35" s="765"/>
      <c r="AU35" s="765"/>
      <c r="AV35" s="765"/>
      <c r="AW35" s="766"/>
      <c r="AX35" s="855"/>
      <c r="AY35" s="855"/>
      <c r="AZ35" s="855"/>
      <c r="BA35" s="853"/>
      <c r="BB35" s="853"/>
      <c r="BC35" s="853"/>
      <c r="BD35" s="853"/>
      <c r="BE35" s="853"/>
      <c r="BF35" s="258">
        <f t="shared" si="3"/>
        <v>0</v>
      </c>
      <c r="BG35" s="258"/>
      <c r="BH35" s="258"/>
      <c r="BI35" s="258"/>
      <c r="BJ35" s="258"/>
      <c r="BK35" s="259">
        <f t="shared" si="2"/>
        <v>0</v>
      </c>
      <c r="BL35" s="259"/>
      <c r="BM35" s="259"/>
      <c r="BN35" s="259"/>
      <c r="BO35" s="259"/>
      <c r="BP35" s="259"/>
      <c r="BQ35" s="259"/>
      <c r="BR35" s="259"/>
      <c r="BS35" s="259"/>
      <c r="BT35" s="791"/>
      <c r="BU35" s="791"/>
      <c r="BV35" s="791"/>
      <c r="BW35" s="791"/>
      <c r="BX35" s="791"/>
      <c r="BY35" s="847"/>
      <c r="BZ35" s="848"/>
      <c r="CA35" s="848"/>
      <c r="CB35" s="848"/>
      <c r="CC35" s="848"/>
      <c r="CD35" s="848"/>
      <c r="CE35" s="1011"/>
    </row>
    <row r="36" spans="1:85" ht="19.5" customHeight="1" x14ac:dyDescent="0.15">
      <c r="B36" s="495" t="s">
        <v>69</v>
      </c>
      <c r="C36" s="496"/>
      <c r="D36" s="496"/>
      <c r="E36" s="498"/>
      <c r="F36" s="498"/>
      <c r="G36" s="498"/>
      <c r="H36" s="855"/>
      <c r="I36" s="855"/>
      <c r="J36" s="855"/>
      <c r="K36" s="855"/>
      <c r="L36" s="853"/>
      <c r="M36" s="853"/>
      <c r="N36" s="853"/>
      <c r="O36" s="853"/>
      <c r="P36" s="853"/>
      <c r="Q36" s="853"/>
      <c r="R36" s="853"/>
      <c r="S36" s="853"/>
      <c r="T36" s="855"/>
      <c r="U36" s="855"/>
      <c r="V36" s="855"/>
      <c r="W36" s="853"/>
      <c r="X36" s="853"/>
      <c r="Y36" s="853"/>
      <c r="Z36" s="855"/>
      <c r="AA36" s="855"/>
      <c r="AB36" s="853"/>
      <c r="AC36" s="853"/>
      <c r="AD36" s="853"/>
      <c r="AE36" s="258">
        <f t="shared" si="0"/>
        <v>0</v>
      </c>
      <c r="AF36" s="258"/>
      <c r="AG36" s="258"/>
      <c r="AH36" s="258"/>
      <c r="AI36" s="320">
        <f t="shared" si="1"/>
        <v>0</v>
      </c>
      <c r="AJ36" s="320"/>
      <c r="AK36" s="320"/>
      <c r="AL36" s="320"/>
      <c r="AM36" s="321"/>
      <c r="AN36" s="154"/>
      <c r="AO36" s="855"/>
      <c r="AP36" s="855"/>
      <c r="AQ36" s="767"/>
      <c r="AR36" s="765"/>
      <c r="AS36" s="765"/>
      <c r="AT36" s="765"/>
      <c r="AU36" s="765"/>
      <c r="AV36" s="765"/>
      <c r="AW36" s="766"/>
      <c r="AX36" s="855"/>
      <c r="AY36" s="855"/>
      <c r="AZ36" s="855"/>
      <c r="BA36" s="853"/>
      <c r="BB36" s="853"/>
      <c r="BC36" s="853"/>
      <c r="BD36" s="853"/>
      <c r="BE36" s="853"/>
      <c r="BF36" s="258">
        <f t="shared" si="3"/>
        <v>0</v>
      </c>
      <c r="BG36" s="258"/>
      <c r="BH36" s="258"/>
      <c r="BI36" s="258"/>
      <c r="BJ36" s="258"/>
      <c r="BK36" s="259">
        <f t="shared" si="2"/>
        <v>0</v>
      </c>
      <c r="BL36" s="259"/>
      <c r="BM36" s="259"/>
      <c r="BN36" s="259"/>
      <c r="BO36" s="259"/>
      <c r="BP36" s="259"/>
      <c r="BQ36" s="259"/>
      <c r="BR36" s="259"/>
      <c r="BS36" s="259"/>
      <c r="BT36" s="791"/>
      <c r="BU36" s="791"/>
      <c r="BV36" s="791"/>
      <c r="BW36" s="791"/>
      <c r="BX36" s="791"/>
      <c r="BY36" s="847"/>
      <c r="BZ36" s="848"/>
      <c r="CA36" s="848"/>
      <c r="CB36" s="848"/>
      <c r="CC36" s="848"/>
      <c r="CD36" s="848"/>
      <c r="CE36" s="1011"/>
    </row>
    <row r="37" spans="1:85" ht="19.5" customHeight="1" x14ac:dyDescent="0.15">
      <c r="B37" s="495" t="s">
        <v>70</v>
      </c>
      <c r="C37" s="496"/>
      <c r="D37" s="496"/>
      <c r="E37" s="498"/>
      <c r="F37" s="498"/>
      <c r="G37" s="498"/>
      <c r="H37" s="855"/>
      <c r="I37" s="855"/>
      <c r="J37" s="855"/>
      <c r="K37" s="855"/>
      <c r="L37" s="853"/>
      <c r="M37" s="853"/>
      <c r="N37" s="853"/>
      <c r="O37" s="853"/>
      <c r="P37" s="853"/>
      <c r="Q37" s="853"/>
      <c r="R37" s="853"/>
      <c r="S37" s="853"/>
      <c r="T37" s="855"/>
      <c r="U37" s="855"/>
      <c r="V37" s="855"/>
      <c r="W37" s="853"/>
      <c r="X37" s="853"/>
      <c r="Y37" s="853"/>
      <c r="Z37" s="855"/>
      <c r="AA37" s="855"/>
      <c r="AB37" s="853"/>
      <c r="AC37" s="853"/>
      <c r="AD37" s="853"/>
      <c r="AE37" s="258">
        <f t="shared" si="0"/>
        <v>0</v>
      </c>
      <c r="AF37" s="258"/>
      <c r="AG37" s="258"/>
      <c r="AH37" s="258"/>
      <c r="AI37" s="320">
        <f t="shared" si="1"/>
        <v>0</v>
      </c>
      <c r="AJ37" s="320"/>
      <c r="AK37" s="320"/>
      <c r="AL37" s="320"/>
      <c r="AM37" s="321"/>
      <c r="AN37" s="154"/>
      <c r="AO37" s="855"/>
      <c r="AP37" s="855"/>
      <c r="AQ37" s="767"/>
      <c r="AR37" s="765"/>
      <c r="AS37" s="765"/>
      <c r="AT37" s="765"/>
      <c r="AU37" s="765"/>
      <c r="AV37" s="765"/>
      <c r="AW37" s="766"/>
      <c r="AX37" s="855"/>
      <c r="AY37" s="855"/>
      <c r="AZ37" s="855"/>
      <c r="BA37" s="853"/>
      <c r="BB37" s="853"/>
      <c r="BC37" s="853"/>
      <c r="BD37" s="853"/>
      <c r="BE37" s="853"/>
      <c r="BF37" s="258">
        <f>SUM(AO37,AX37)</f>
        <v>0</v>
      </c>
      <c r="BG37" s="258"/>
      <c r="BH37" s="258"/>
      <c r="BI37" s="258"/>
      <c r="BJ37" s="258"/>
      <c r="BK37" s="259">
        <f t="shared" si="2"/>
        <v>0</v>
      </c>
      <c r="BL37" s="259"/>
      <c r="BM37" s="259"/>
      <c r="BN37" s="259"/>
      <c r="BO37" s="259"/>
      <c r="BP37" s="259"/>
      <c r="BQ37" s="259"/>
      <c r="BR37" s="259"/>
      <c r="BS37" s="259"/>
      <c r="BT37" s="791"/>
      <c r="BU37" s="791"/>
      <c r="BV37" s="791"/>
      <c r="BW37" s="791"/>
      <c r="BX37" s="791"/>
      <c r="BY37" s="847"/>
      <c r="BZ37" s="848"/>
      <c r="CA37" s="848"/>
      <c r="CB37" s="848"/>
      <c r="CC37" s="848"/>
      <c r="CD37" s="848"/>
      <c r="CE37" s="1011"/>
    </row>
    <row r="38" spans="1:85" ht="20.25" customHeight="1" x14ac:dyDescent="0.15">
      <c r="A38" s="29"/>
      <c r="B38" s="30" t="s">
        <v>86</v>
      </c>
      <c r="C38" s="37"/>
      <c r="D38" s="10" t="s">
        <v>60</v>
      </c>
      <c r="E38" s="37"/>
      <c r="F38" s="1052" t="s">
        <v>74</v>
      </c>
      <c r="G38" s="1053"/>
      <c r="H38" s="855"/>
      <c r="I38" s="855"/>
      <c r="J38" s="855"/>
      <c r="K38" s="855"/>
      <c r="L38" s="853"/>
      <c r="M38" s="853"/>
      <c r="N38" s="853"/>
      <c r="O38" s="853"/>
      <c r="P38" s="853"/>
      <c r="Q38" s="853"/>
      <c r="R38" s="853"/>
      <c r="S38" s="853"/>
      <c r="T38" s="855"/>
      <c r="U38" s="855"/>
      <c r="V38" s="855"/>
      <c r="W38" s="853"/>
      <c r="X38" s="853"/>
      <c r="Y38" s="853"/>
      <c r="Z38" s="855"/>
      <c r="AA38" s="855"/>
      <c r="AB38" s="853"/>
      <c r="AC38" s="853"/>
      <c r="AD38" s="853"/>
      <c r="AE38" s="258">
        <f t="shared" si="0"/>
        <v>0</v>
      </c>
      <c r="AF38" s="258"/>
      <c r="AG38" s="258"/>
      <c r="AH38" s="258"/>
      <c r="AI38" s="320">
        <f t="shared" si="1"/>
        <v>0</v>
      </c>
      <c r="AJ38" s="320"/>
      <c r="AK38" s="320"/>
      <c r="AL38" s="320"/>
      <c r="AM38" s="321"/>
      <c r="AN38" s="154"/>
      <c r="AO38" s="855"/>
      <c r="AP38" s="855"/>
      <c r="AQ38" s="767"/>
      <c r="AR38" s="765"/>
      <c r="AS38" s="765"/>
      <c r="AT38" s="765"/>
      <c r="AU38" s="765"/>
      <c r="AV38" s="765"/>
      <c r="AW38" s="766"/>
      <c r="AX38" s="855"/>
      <c r="AY38" s="855"/>
      <c r="AZ38" s="855"/>
      <c r="BA38" s="853"/>
      <c r="BB38" s="853"/>
      <c r="BC38" s="853"/>
      <c r="BD38" s="853"/>
      <c r="BE38" s="853"/>
      <c r="BF38" s="258">
        <f>SUM(AO38,AX38)</f>
        <v>0</v>
      </c>
      <c r="BG38" s="258"/>
      <c r="BH38" s="258"/>
      <c r="BI38" s="258"/>
      <c r="BJ38" s="258"/>
      <c r="BK38" s="259">
        <f t="shared" si="2"/>
        <v>0</v>
      </c>
      <c r="BL38" s="259"/>
      <c r="BM38" s="259"/>
      <c r="BN38" s="259"/>
      <c r="BO38" s="259"/>
      <c r="BP38" s="259"/>
      <c r="BQ38" s="259"/>
      <c r="BR38" s="259"/>
      <c r="BS38" s="259"/>
      <c r="BT38" s="791"/>
      <c r="BU38" s="791"/>
      <c r="BV38" s="791"/>
      <c r="BW38" s="791"/>
      <c r="BX38" s="791"/>
      <c r="BY38" s="847"/>
      <c r="BZ38" s="848"/>
      <c r="CA38" s="848"/>
      <c r="CB38" s="848"/>
      <c r="CC38" s="848"/>
      <c r="CD38" s="848"/>
      <c r="CE38" s="1011"/>
      <c r="CG38" s="15"/>
    </row>
    <row r="39" spans="1:85" ht="20.25" customHeight="1" x14ac:dyDescent="0.15">
      <c r="B39" s="11" t="s">
        <v>72</v>
      </c>
      <c r="C39" s="37"/>
      <c r="D39" s="10" t="s">
        <v>60</v>
      </c>
      <c r="E39" s="37"/>
      <c r="F39" s="1052" t="s">
        <v>74</v>
      </c>
      <c r="G39" s="1053"/>
      <c r="H39" s="861"/>
      <c r="I39" s="859"/>
      <c r="J39" s="859"/>
      <c r="K39" s="860"/>
      <c r="L39" s="767"/>
      <c r="M39" s="765"/>
      <c r="N39" s="765"/>
      <c r="O39" s="765"/>
      <c r="P39" s="765"/>
      <c r="Q39" s="765"/>
      <c r="R39" s="765"/>
      <c r="S39" s="766"/>
      <c r="T39" s="855"/>
      <c r="U39" s="855"/>
      <c r="V39" s="855"/>
      <c r="W39" s="853"/>
      <c r="X39" s="853"/>
      <c r="Y39" s="853"/>
      <c r="Z39" s="855"/>
      <c r="AA39" s="855"/>
      <c r="AB39" s="853"/>
      <c r="AC39" s="853"/>
      <c r="AD39" s="853"/>
      <c r="AE39" s="258">
        <f t="shared" si="0"/>
        <v>0</v>
      </c>
      <c r="AF39" s="258"/>
      <c r="AG39" s="258"/>
      <c r="AH39" s="258"/>
      <c r="AI39" s="320">
        <f t="shared" si="1"/>
        <v>0</v>
      </c>
      <c r="AJ39" s="320"/>
      <c r="AK39" s="320"/>
      <c r="AL39" s="320"/>
      <c r="AM39" s="321"/>
      <c r="AN39" s="154"/>
      <c r="AO39" s="855"/>
      <c r="AP39" s="855"/>
      <c r="AQ39" s="767"/>
      <c r="AR39" s="765"/>
      <c r="AS39" s="765"/>
      <c r="AT39" s="765"/>
      <c r="AU39" s="765"/>
      <c r="AV39" s="765"/>
      <c r="AW39" s="766"/>
      <c r="AX39" s="855"/>
      <c r="AY39" s="855"/>
      <c r="AZ39" s="855"/>
      <c r="BA39" s="853"/>
      <c r="BB39" s="853"/>
      <c r="BC39" s="853"/>
      <c r="BD39" s="853"/>
      <c r="BE39" s="853"/>
      <c r="BF39" s="258">
        <f t="shared" si="3"/>
        <v>0</v>
      </c>
      <c r="BG39" s="258"/>
      <c r="BH39" s="258"/>
      <c r="BI39" s="258"/>
      <c r="BJ39" s="258"/>
      <c r="BK39" s="259">
        <f t="shared" si="2"/>
        <v>0</v>
      </c>
      <c r="BL39" s="259"/>
      <c r="BM39" s="259"/>
      <c r="BN39" s="259"/>
      <c r="BO39" s="259"/>
      <c r="BP39" s="259"/>
      <c r="BQ39" s="259"/>
      <c r="BR39" s="259"/>
      <c r="BS39" s="259"/>
      <c r="BT39" s="791"/>
      <c r="BU39" s="791"/>
      <c r="BV39" s="791"/>
      <c r="BW39" s="791"/>
      <c r="BX39" s="791"/>
      <c r="BY39" s="847"/>
      <c r="BZ39" s="848"/>
      <c r="CA39" s="848"/>
      <c r="CB39" s="848"/>
      <c r="CC39" s="848"/>
      <c r="CD39" s="848"/>
      <c r="CE39" s="1011"/>
    </row>
    <row r="40" spans="1:85" ht="20.25" customHeight="1" x14ac:dyDescent="0.15">
      <c r="B40" s="12" t="s">
        <v>73</v>
      </c>
      <c r="C40" s="37"/>
      <c r="D40" s="10" t="s">
        <v>60</v>
      </c>
      <c r="E40" s="37"/>
      <c r="F40" s="1052" t="s">
        <v>74</v>
      </c>
      <c r="G40" s="1053"/>
      <c r="H40" s="855"/>
      <c r="I40" s="855"/>
      <c r="J40" s="855"/>
      <c r="K40" s="855"/>
      <c r="L40" s="853"/>
      <c r="M40" s="853"/>
      <c r="N40" s="853"/>
      <c r="O40" s="853"/>
      <c r="P40" s="853"/>
      <c r="Q40" s="853"/>
      <c r="R40" s="853"/>
      <c r="S40" s="853"/>
      <c r="T40" s="855"/>
      <c r="U40" s="855"/>
      <c r="V40" s="855"/>
      <c r="W40" s="853"/>
      <c r="X40" s="853"/>
      <c r="Y40" s="853"/>
      <c r="Z40" s="855"/>
      <c r="AA40" s="855"/>
      <c r="AB40" s="853"/>
      <c r="AC40" s="853"/>
      <c r="AD40" s="853"/>
      <c r="AE40" s="258">
        <f t="shared" si="0"/>
        <v>0</v>
      </c>
      <c r="AF40" s="258"/>
      <c r="AG40" s="258"/>
      <c r="AH40" s="258"/>
      <c r="AI40" s="320">
        <f t="shared" si="1"/>
        <v>0</v>
      </c>
      <c r="AJ40" s="320"/>
      <c r="AK40" s="320"/>
      <c r="AL40" s="320"/>
      <c r="AM40" s="321"/>
      <c r="AN40" s="154"/>
      <c r="AO40" s="855"/>
      <c r="AP40" s="855"/>
      <c r="AQ40" s="767"/>
      <c r="AR40" s="765"/>
      <c r="AS40" s="765"/>
      <c r="AT40" s="765"/>
      <c r="AU40" s="765"/>
      <c r="AV40" s="765"/>
      <c r="AW40" s="766"/>
      <c r="AX40" s="855"/>
      <c r="AY40" s="855"/>
      <c r="AZ40" s="855"/>
      <c r="BA40" s="853"/>
      <c r="BB40" s="853"/>
      <c r="BC40" s="853"/>
      <c r="BD40" s="853"/>
      <c r="BE40" s="853"/>
      <c r="BF40" s="258">
        <f>SUM(AO40,AX40)</f>
        <v>0</v>
      </c>
      <c r="BG40" s="258"/>
      <c r="BH40" s="258"/>
      <c r="BI40" s="258"/>
      <c r="BJ40" s="258"/>
      <c r="BK40" s="259">
        <f>SUM(AQ40,BA40)</f>
        <v>0</v>
      </c>
      <c r="BL40" s="259"/>
      <c r="BM40" s="259"/>
      <c r="BN40" s="259"/>
      <c r="BO40" s="259"/>
      <c r="BP40" s="259"/>
      <c r="BQ40" s="259"/>
      <c r="BR40" s="259"/>
      <c r="BS40" s="259"/>
      <c r="BT40" s="791"/>
      <c r="BU40" s="791"/>
      <c r="BV40" s="791"/>
      <c r="BW40" s="791"/>
      <c r="BX40" s="791"/>
      <c r="BY40" s="847"/>
      <c r="BZ40" s="848"/>
      <c r="CA40" s="848"/>
      <c r="CB40" s="848"/>
      <c r="CC40" s="848"/>
      <c r="CD40" s="848"/>
      <c r="CE40" s="1011"/>
    </row>
    <row r="41" spans="1:85" ht="28.5" customHeight="1" thickBot="1" x14ac:dyDescent="0.2">
      <c r="B41" s="495" t="s">
        <v>89</v>
      </c>
      <c r="C41" s="496"/>
      <c r="D41" s="497"/>
      <c r="E41" s="498"/>
      <c r="F41" s="498"/>
      <c r="G41" s="498"/>
      <c r="H41" s="412"/>
      <c r="I41" s="412"/>
      <c r="J41" s="412"/>
      <c r="K41" s="412"/>
      <c r="L41" s="304">
        <f>SUM(L26:S40)</f>
        <v>0</v>
      </c>
      <c r="M41" s="305"/>
      <c r="N41" s="305"/>
      <c r="O41" s="305"/>
      <c r="P41" s="305"/>
      <c r="Q41" s="305"/>
      <c r="R41" s="305"/>
      <c r="S41" s="306"/>
      <c r="T41" s="412"/>
      <c r="U41" s="412"/>
      <c r="V41" s="412"/>
      <c r="W41" s="304">
        <f>SUM(W26:W40)</f>
        <v>0</v>
      </c>
      <c r="X41" s="305"/>
      <c r="Y41" s="306"/>
      <c r="Z41" s="412"/>
      <c r="AA41" s="412"/>
      <c r="AB41" s="304">
        <f>SUM(AB26:AD40)</f>
        <v>0</v>
      </c>
      <c r="AC41" s="305"/>
      <c r="AD41" s="306"/>
      <c r="AE41" s="323" t="s">
        <v>34</v>
      </c>
      <c r="AF41" s="324"/>
      <c r="AG41" s="324"/>
      <c r="AH41" s="324"/>
      <c r="AI41" s="456">
        <f>SUM(AI26:AM40)</f>
        <v>0</v>
      </c>
      <c r="AJ41" s="457"/>
      <c r="AK41" s="457"/>
      <c r="AL41" s="457"/>
      <c r="AM41" s="458"/>
      <c r="AN41" s="154"/>
      <c r="AO41" s="412"/>
      <c r="AP41" s="412"/>
      <c r="AQ41" s="304">
        <f>SUM(AQ26:AW40)</f>
        <v>0</v>
      </c>
      <c r="AR41" s="305"/>
      <c r="AS41" s="305"/>
      <c r="AT41" s="305"/>
      <c r="AU41" s="305"/>
      <c r="AV41" s="305"/>
      <c r="AW41" s="306"/>
      <c r="AX41" s="412"/>
      <c r="AY41" s="412"/>
      <c r="AZ41" s="412"/>
      <c r="BA41" s="304">
        <f>SUM(BA26:BA40)</f>
        <v>0</v>
      </c>
      <c r="BB41" s="305"/>
      <c r="BC41" s="305"/>
      <c r="BD41" s="305"/>
      <c r="BE41" s="305"/>
      <c r="BF41" s="323" t="s">
        <v>39</v>
      </c>
      <c r="BG41" s="324"/>
      <c r="BH41" s="324"/>
      <c r="BI41" s="324"/>
      <c r="BJ41" s="324"/>
      <c r="BK41" s="461">
        <f>SUM(BK26:BS40)</f>
        <v>0</v>
      </c>
      <c r="BL41" s="462"/>
      <c r="BM41" s="462"/>
      <c r="BN41" s="462"/>
      <c r="BO41" s="462"/>
      <c r="BP41" s="462"/>
      <c r="BQ41" s="462"/>
      <c r="BR41" s="462"/>
      <c r="BS41" s="463"/>
      <c r="BT41" s="421"/>
      <c r="BU41" s="422"/>
      <c r="BV41" s="422"/>
      <c r="BW41" s="422"/>
      <c r="BX41" s="422"/>
      <c r="BY41" s="423">
        <f>SUM(BY26:BY40)</f>
        <v>0</v>
      </c>
      <c r="BZ41" s="424"/>
      <c r="CA41" s="424"/>
      <c r="CB41" s="424"/>
      <c r="CC41" s="424"/>
      <c r="CD41" s="424"/>
      <c r="CE41" s="425"/>
    </row>
    <row r="42" spans="1:85" ht="4.5" customHeight="1" thickBot="1" x14ac:dyDescent="0.2">
      <c r="B42" s="495"/>
      <c r="C42" s="496"/>
      <c r="D42" s="496"/>
      <c r="E42" s="498"/>
      <c r="F42" s="498"/>
      <c r="G42" s="498"/>
      <c r="H42" s="412"/>
      <c r="I42" s="412"/>
      <c r="J42" s="412"/>
      <c r="K42" s="412"/>
      <c r="L42" s="307"/>
      <c r="M42" s="308"/>
      <c r="N42" s="308"/>
      <c r="O42" s="308"/>
      <c r="P42" s="308"/>
      <c r="Q42" s="308"/>
      <c r="R42" s="308"/>
      <c r="S42" s="309"/>
      <c r="T42" s="412"/>
      <c r="U42" s="412"/>
      <c r="V42" s="412"/>
      <c r="W42" s="307"/>
      <c r="X42" s="308"/>
      <c r="Y42" s="309"/>
      <c r="Z42" s="412"/>
      <c r="AA42" s="412"/>
      <c r="AB42" s="307"/>
      <c r="AC42" s="308"/>
      <c r="AD42" s="309"/>
      <c r="AE42" s="324"/>
      <c r="AF42" s="324"/>
      <c r="AG42" s="324"/>
      <c r="AH42" s="324"/>
      <c r="AI42" s="459"/>
      <c r="AJ42" s="439"/>
      <c r="AK42" s="439"/>
      <c r="AL42" s="439"/>
      <c r="AM42" s="460"/>
      <c r="AN42" s="154"/>
      <c r="AO42" s="412"/>
      <c r="AP42" s="412"/>
      <c r="AQ42" s="307"/>
      <c r="AR42" s="308"/>
      <c r="AS42" s="308"/>
      <c r="AT42" s="308"/>
      <c r="AU42" s="308"/>
      <c r="AV42" s="308"/>
      <c r="AW42" s="309"/>
      <c r="AX42" s="412"/>
      <c r="AY42" s="412"/>
      <c r="AZ42" s="412"/>
      <c r="BA42" s="307"/>
      <c r="BB42" s="308"/>
      <c r="BC42" s="308"/>
      <c r="BD42" s="308"/>
      <c r="BE42" s="308"/>
      <c r="BF42" s="426">
        <f>IF(SUM(BF26:BF37)=0,0,IF(SUM(BF26:BF37)&lt;12,1,INT(SUM(BF26:BF37)/12)))</f>
        <v>0</v>
      </c>
      <c r="BG42" s="427"/>
      <c r="BH42" s="427"/>
      <c r="BI42" s="427"/>
      <c r="BJ42" s="428"/>
      <c r="BK42" s="406">
        <f>INT(BK41/1000)</f>
        <v>0</v>
      </c>
      <c r="BL42" s="416"/>
      <c r="BM42" s="416"/>
      <c r="BN42" s="416"/>
      <c r="BO42" s="416"/>
      <c r="BP42" s="416"/>
      <c r="BQ42" s="416"/>
      <c r="BR42" s="416"/>
      <c r="BS42" s="417"/>
      <c r="BT42" s="1014">
        <f>IF(SUM(BT26:BT37)=0,0,IF(SUM(BT26:BT37)&lt;12,1,INT(SUM(BT26:BT37)/12)))</f>
        <v>0</v>
      </c>
      <c r="BU42" s="826"/>
      <c r="BV42" s="826"/>
      <c r="BW42" s="826"/>
      <c r="BX42" s="826"/>
      <c r="BY42" s="447">
        <f>INT(BY41/1000)</f>
        <v>0</v>
      </c>
      <c r="BZ42" s="448"/>
      <c r="CA42" s="448"/>
      <c r="CB42" s="448"/>
      <c r="CC42" s="448"/>
      <c r="CD42" s="448"/>
      <c r="CE42" s="449"/>
    </row>
    <row r="43" spans="1:85" ht="15" customHeight="1" x14ac:dyDescent="0.15">
      <c r="B43" s="495"/>
      <c r="C43" s="496"/>
      <c r="D43" s="496"/>
      <c r="E43" s="498"/>
      <c r="F43" s="498"/>
      <c r="G43" s="498"/>
      <c r="H43" s="412"/>
      <c r="I43" s="412"/>
      <c r="J43" s="412"/>
      <c r="K43" s="412"/>
      <c r="L43" s="307"/>
      <c r="M43" s="308"/>
      <c r="N43" s="308"/>
      <c r="O43" s="308"/>
      <c r="P43" s="308"/>
      <c r="Q43" s="308"/>
      <c r="R43" s="308"/>
      <c r="S43" s="309"/>
      <c r="T43" s="412"/>
      <c r="U43" s="412"/>
      <c r="V43" s="412"/>
      <c r="W43" s="307"/>
      <c r="X43" s="308"/>
      <c r="Y43" s="309"/>
      <c r="Z43" s="412"/>
      <c r="AA43" s="412"/>
      <c r="AB43" s="307"/>
      <c r="AC43" s="308"/>
      <c r="AD43" s="309"/>
      <c r="AE43" s="502">
        <f>IF(SUM(AE26:AE37)=0,0,IF(SUM(AE26:AE37)&lt;12,1,INT(SUM(AE26:AE37)/12)))</f>
        <v>0</v>
      </c>
      <c r="AF43" s="503"/>
      <c r="AG43" s="503"/>
      <c r="AH43" s="504"/>
      <c r="AI43" s="406">
        <f>INT(AI41/1000)</f>
        <v>0</v>
      </c>
      <c r="AJ43" s="416"/>
      <c r="AK43" s="416"/>
      <c r="AL43" s="416"/>
      <c r="AM43" s="417"/>
      <c r="AN43" s="154"/>
      <c r="AO43" s="412"/>
      <c r="AP43" s="412"/>
      <c r="AQ43" s="307"/>
      <c r="AR43" s="308"/>
      <c r="AS43" s="308"/>
      <c r="AT43" s="308"/>
      <c r="AU43" s="308"/>
      <c r="AV43" s="308"/>
      <c r="AW43" s="309"/>
      <c r="AX43" s="412"/>
      <c r="AY43" s="412"/>
      <c r="AZ43" s="412"/>
      <c r="BA43" s="307"/>
      <c r="BB43" s="308"/>
      <c r="BC43" s="308"/>
      <c r="BD43" s="308"/>
      <c r="BE43" s="308"/>
      <c r="BF43" s="429"/>
      <c r="BG43" s="430"/>
      <c r="BH43" s="430"/>
      <c r="BI43" s="430"/>
      <c r="BJ43" s="431"/>
      <c r="BK43" s="435"/>
      <c r="BL43" s="436"/>
      <c r="BM43" s="436"/>
      <c r="BN43" s="436"/>
      <c r="BO43" s="436"/>
      <c r="BP43" s="436"/>
      <c r="BQ43" s="436"/>
      <c r="BR43" s="436"/>
      <c r="BS43" s="437"/>
      <c r="BT43" s="1015"/>
      <c r="BU43" s="827"/>
      <c r="BV43" s="827"/>
      <c r="BW43" s="827"/>
      <c r="BX43" s="827"/>
      <c r="BY43" s="450"/>
      <c r="BZ43" s="451"/>
      <c r="CA43" s="451"/>
      <c r="CB43" s="451"/>
      <c r="CC43" s="451"/>
      <c r="CD43" s="451"/>
      <c r="CE43" s="452"/>
    </row>
    <row r="44" spans="1:85" ht="9" customHeight="1" thickBot="1" x14ac:dyDescent="0.2">
      <c r="B44" s="495"/>
      <c r="C44" s="496"/>
      <c r="D44" s="496"/>
      <c r="E44" s="498"/>
      <c r="F44" s="498"/>
      <c r="G44" s="498"/>
      <c r="H44" s="412"/>
      <c r="I44" s="412"/>
      <c r="J44" s="412"/>
      <c r="K44" s="412"/>
      <c r="L44" s="307"/>
      <c r="M44" s="308"/>
      <c r="N44" s="308"/>
      <c r="O44" s="308"/>
      <c r="P44" s="308"/>
      <c r="Q44" s="308"/>
      <c r="R44" s="308"/>
      <c r="S44" s="309"/>
      <c r="T44" s="412"/>
      <c r="U44" s="412"/>
      <c r="V44" s="412"/>
      <c r="W44" s="307"/>
      <c r="X44" s="308"/>
      <c r="Y44" s="309"/>
      <c r="Z44" s="412"/>
      <c r="AA44" s="412"/>
      <c r="AB44" s="307"/>
      <c r="AC44" s="308"/>
      <c r="AD44" s="309"/>
      <c r="AE44" s="505"/>
      <c r="AF44" s="506"/>
      <c r="AG44" s="506"/>
      <c r="AH44" s="507"/>
      <c r="AI44" s="418"/>
      <c r="AJ44" s="419"/>
      <c r="AK44" s="419"/>
      <c r="AL44" s="419"/>
      <c r="AM44" s="420"/>
      <c r="AN44" s="154"/>
      <c r="AO44" s="412"/>
      <c r="AP44" s="412"/>
      <c r="AQ44" s="307"/>
      <c r="AR44" s="308"/>
      <c r="AS44" s="308"/>
      <c r="AT44" s="308"/>
      <c r="AU44" s="308"/>
      <c r="AV44" s="308"/>
      <c r="AW44" s="309"/>
      <c r="AX44" s="412"/>
      <c r="AY44" s="412"/>
      <c r="AZ44" s="412"/>
      <c r="BA44" s="307"/>
      <c r="BB44" s="308"/>
      <c r="BC44" s="308"/>
      <c r="BD44" s="308"/>
      <c r="BE44" s="308"/>
      <c r="BF44" s="432"/>
      <c r="BG44" s="433"/>
      <c r="BH44" s="433"/>
      <c r="BI44" s="433"/>
      <c r="BJ44" s="434"/>
      <c r="BK44" s="438"/>
      <c r="BL44" s="439"/>
      <c r="BM44" s="439"/>
      <c r="BN44" s="439"/>
      <c r="BO44" s="439"/>
      <c r="BP44" s="439"/>
      <c r="BQ44" s="439"/>
      <c r="BR44" s="439"/>
      <c r="BS44" s="440"/>
      <c r="BT44" s="1016"/>
      <c r="BU44" s="1017"/>
      <c r="BV44" s="1017"/>
      <c r="BW44" s="1017"/>
      <c r="BX44" s="1017"/>
      <c r="BY44" s="453"/>
      <c r="BZ44" s="454"/>
      <c r="CA44" s="454"/>
      <c r="CB44" s="454"/>
      <c r="CC44" s="454"/>
      <c r="CD44" s="454"/>
      <c r="CE44" s="455"/>
    </row>
    <row r="45" spans="1:85" ht="11.25" customHeight="1" x14ac:dyDescent="0.15">
      <c r="B45" s="495"/>
      <c r="C45" s="496"/>
      <c r="D45" s="496"/>
      <c r="E45" s="498"/>
      <c r="F45" s="498"/>
      <c r="G45" s="498"/>
      <c r="H45" s="412"/>
      <c r="I45" s="412"/>
      <c r="J45" s="412"/>
      <c r="K45" s="412"/>
      <c r="L45" s="307"/>
      <c r="M45" s="308"/>
      <c r="N45" s="308"/>
      <c r="O45" s="308"/>
      <c r="P45" s="308"/>
      <c r="Q45" s="308"/>
      <c r="R45" s="308"/>
      <c r="S45" s="309"/>
      <c r="T45" s="412"/>
      <c r="U45" s="412"/>
      <c r="V45" s="412"/>
      <c r="W45" s="307"/>
      <c r="X45" s="308"/>
      <c r="Y45" s="309"/>
      <c r="Z45" s="412"/>
      <c r="AA45" s="412"/>
      <c r="AB45" s="307"/>
      <c r="AC45" s="308"/>
      <c r="AD45" s="309"/>
      <c r="AE45" s="505"/>
      <c r="AF45" s="506"/>
      <c r="AG45" s="506"/>
      <c r="AH45" s="507"/>
      <c r="AI45" s="464">
        <f>SUM(J59,AI43)</f>
        <v>0</v>
      </c>
      <c r="AJ45" s="457"/>
      <c r="AK45" s="457"/>
      <c r="AL45" s="457"/>
      <c r="AM45" s="465"/>
      <c r="AN45" s="154"/>
      <c r="AO45" s="412"/>
      <c r="AP45" s="412"/>
      <c r="AQ45" s="307"/>
      <c r="AR45" s="308"/>
      <c r="AS45" s="308"/>
      <c r="AT45" s="308"/>
      <c r="AU45" s="308"/>
      <c r="AV45" s="308"/>
      <c r="AW45" s="309"/>
      <c r="AX45" s="412"/>
      <c r="AY45" s="412"/>
      <c r="AZ45" s="412"/>
      <c r="BA45" s="307"/>
      <c r="BB45" s="308"/>
      <c r="BC45" s="308"/>
      <c r="BD45" s="308"/>
      <c r="BE45" s="308"/>
      <c r="BF45" s="406">
        <f>BK42-BY42</f>
        <v>0</v>
      </c>
      <c r="BG45" s="407"/>
      <c r="BH45" s="407"/>
      <c r="BI45" s="407"/>
      <c r="BJ45" s="407"/>
      <c r="BK45" s="407"/>
      <c r="BL45" s="407"/>
      <c r="BM45" s="407"/>
      <c r="BN45" s="407"/>
      <c r="BO45" s="407"/>
      <c r="BP45" s="407"/>
      <c r="BQ45" s="407"/>
      <c r="BR45" s="407"/>
      <c r="BS45" s="407"/>
      <c r="BT45" s="407"/>
      <c r="BU45" s="407"/>
      <c r="BV45" s="407"/>
      <c r="BW45" s="407"/>
      <c r="BX45" s="407"/>
      <c r="BY45" s="407"/>
      <c r="BZ45" s="407"/>
      <c r="CA45" s="407"/>
      <c r="CB45" s="407"/>
      <c r="CC45" s="407"/>
      <c r="CD45" s="407"/>
      <c r="CE45" s="408"/>
    </row>
    <row r="46" spans="1:85" ht="12.75" customHeight="1" thickBot="1" x14ac:dyDescent="0.2">
      <c r="B46" s="499"/>
      <c r="C46" s="500"/>
      <c r="D46" s="500"/>
      <c r="E46" s="501"/>
      <c r="F46" s="501"/>
      <c r="G46" s="501"/>
      <c r="H46" s="413"/>
      <c r="I46" s="413"/>
      <c r="J46" s="413"/>
      <c r="K46" s="413"/>
      <c r="L46" s="310"/>
      <c r="M46" s="311"/>
      <c r="N46" s="311"/>
      <c r="O46" s="311"/>
      <c r="P46" s="311"/>
      <c r="Q46" s="311"/>
      <c r="R46" s="311"/>
      <c r="S46" s="312"/>
      <c r="T46" s="413"/>
      <c r="U46" s="1008"/>
      <c r="V46" s="1008"/>
      <c r="W46" s="310"/>
      <c r="X46" s="311"/>
      <c r="Y46" s="312"/>
      <c r="Z46" s="413"/>
      <c r="AA46" s="413"/>
      <c r="AB46" s="310"/>
      <c r="AC46" s="311"/>
      <c r="AD46" s="312"/>
      <c r="AE46" s="508"/>
      <c r="AF46" s="509"/>
      <c r="AG46" s="509"/>
      <c r="AH46" s="510"/>
      <c r="AI46" s="438"/>
      <c r="AJ46" s="439"/>
      <c r="AK46" s="439"/>
      <c r="AL46" s="439"/>
      <c r="AM46" s="440"/>
      <c r="AN46" s="303"/>
      <c r="AO46" s="413"/>
      <c r="AP46" s="413"/>
      <c r="AQ46" s="310"/>
      <c r="AR46" s="311"/>
      <c r="AS46" s="311"/>
      <c r="AT46" s="311"/>
      <c r="AU46" s="311"/>
      <c r="AV46" s="311"/>
      <c r="AW46" s="312"/>
      <c r="AX46" s="413"/>
      <c r="AY46" s="413"/>
      <c r="AZ46" s="413"/>
      <c r="BA46" s="310"/>
      <c r="BB46" s="311"/>
      <c r="BC46" s="311"/>
      <c r="BD46" s="311"/>
      <c r="BE46" s="311"/>
      <c r="BF46" s="409"/>
      <c r="BG46" s="410"/>
      <c r="BH46" s="410"/>
      <c r="BI46" s="410"/>
      <c r="BJ46" s="410"/>
      <c r="BK46" s="410"/>
      <c r="BL46" s="410"/>
      <c r="BM46" s="410"/>
      <c r="BN46" s="410"/>
      <c r="BO46" s="410"/>
      <c r="BP46" s="410"/>
      <c r="BQ46" s="410"/>
      <c r="BR46" s="410"/>
      <c r="BS46" s="410"/>
      <c r="BT46" s="410"/>
      <c r="BU46" s="410"/>
      <c r="BV46" s="410"/>
      <c r="BW46" s="410"/>
      <c r="BX46" s="410"/>
      <c r="BY46" s="410"/>
      <c r="BZ46" s="410"/>
      <c r="CA46" s="410"/>
      <c r="CB46" s="410"/>
      <c r="CC46" s="410"/>
      <c r="CD46" s="410"/>
      <c r="CE46" s="411"/>
    </row>
    <row r="47" spans="1:85" ht="4.5" customHeight="1" thickBot="1" x14ac:dyDescent="0.2">
      <c r="B47" s="539" t="s">
        <v>105</v>
      </c>
      <c r="C47" s="540"/>
      <c r="D47" s="540"/>
      <c r="E47" s="540">
        <f>C26</f>
        <v>6</v>
      </c>
      <c r="F47" s="540"/>
      <c r="G47" s="522" t="s">
        <v>79</v>
      </c>
      <c r="H47" s="522"/>
      <c r="I47" s="522"/>
      <c r="J47" s="522"/>
      <c r="K47" s="522"/>
      <c r="L47" s="522"/>
      <c r="M47" s="522"/>
      <c r="N47" s="522"/>
      <c r="O47" s="522"/>
      <c r="P47" s="522"/>
      <c r="Q47" s="522"/>
      <c r="R47" s="522"/>
      <c r="S47" s="522"/>
      <c r="T47" s="523"/>
      <c r="U47" s="543" t="s">
        <v>32</v>
      </c>
      <c r="V47" s="544"/>
      <c r="W47" s="544"/>
      <c r="X47" s="1007"/>
      <c r="Y47" s="522" t="s">
        <v>100</v>
      </c>
      <c r="Z47" s="518"/>
      <c r="AA47" s="518"/>
      <c r="AB47" s="256">
        <f>C35</f>
        <v>7</v>
      </c>
      <c r="AC47" s="521" t="s">
        <v>75</v>
      </c>
      <c r="AD47" s="522"/>
      <c r="AE47" s="522"/>
      <c r="AF47" s="522"/>
      <c r="AG47" s="523"/>
      <c r="AH47" s="526" t="s">
        <v>101</v>
      </c>
      <c r="AI47" s="466"/>
      <c r="AJ47" s="466"/>
      <c r="AK47" s="4"/>
      <c r="AL47" s="414">
        <f>C35</f>
        <v>7</v>
      </c>
      <c r="AM47" s="414"/>
      <c r="AN47" s="414"/>
      <c r="AO47" s="414"/>
      <c r="AP47" s="466" t="s">
        <v>78</v>
      </c>
      <c r="AQ47" s="467"/>
      <c r="AR47" s="467"/>
      <c r="AS47" s="467"/>
      <c r="AT47" s="467"/>
      <c r="AU47" s="467"/>
      <c r="AV47" s="467"/>
      <c r="AW47" s="467"/>
      <c r="AX47" s="467"/>
      <c r="AY47" s="467"/>
      <c r="AZ47" s="467"/>
      <c r="BA47" s="1006"/>
      <c r="BB47" s="469"/>
      <c r="BC47" s="470"/>
      <c r="BD47" s="470"/>
      <c r="BE47" s="470"/>
      <c r="BF47" s="470"/>
      <c r="BG47" s="470"/>
      <c r="BH47" s="470"/>
      <c r="BI47" s="470"/>
      <c r="BJ47" s="470"/>
      <c r="BK47" s="470"/>
      <c r="BL47" s="470"/>
      <c r="BM47" s="470"/>
      <c r="BN47" s="470"/>
      <c r="BO47" s="470"/>
      <c r="BP47" s="470"/>
      <c r="BQ47" s="470"/>
      <c r="BR47" s="470"/>
      <c r="BS47" s="470"/>
      <c r="BT47" s="470"/>
      <c r="BU47" s="470"/>
      <c r="BV47" s="470"/>
      <c r="BW47" s="471"/>
      <c r="BX47" s="339"/>
      <c r="BY47" s="256"/>
      <c r="BZ47" s="256"/>
      <c r="CA47" s="256"/>
      <c r="CB47" s="485"/>
      <c r="CC47" s="485"/>
      <c r="CD47" s="485"/>
      <c r="CE47" s="485"/>
    </row>
    <row r="48" spans="1:85" ht="6" customHeight="1" x14ac:dyDescent="0.15">
      <c r="B48" s="541"/>
      <c r="C48" s="542"/>
      <c r="D48" s="542"/>
      <c r="E48" s="542"/>
      <c r="F48" s="542"/>
      <c r="G48" s="524"/>
      <c r="H48" s="524"/>
      <c r="I48" s="524"/>
      <c r="J48" s="524"/>
      <c r="K48" s="524"/>
      <c r="L48" s="524"/>
      <c r="M48" s="524"/>
      <c r="N48" s="524"/>
      <c r="O48" s="524"/>
      <c r="P48" s="524"/>
      <c r="Q48" s="524"/>
      <c r="R48" s="524"/>
      <c r="S48" s="524"/>
      <c r="T48" s="525"/>
      <c r="U48" s="545"/>
      <c r="V48" s="164"/>
      <c r="W48" s="164"/>
      <c r="X48" s="801"/>
      <c r="Y48" s="520"/>
      <c r="Z48" s="520"/>
      <c r="AA48" s="520"/>
      <c r="AB48" s="272"/>
      <c r="AC48" s="524"/>
      <c r="AD48" s="524"/>
      <c r="AE48" s="524"/>
      <c r="AF48" s="524"/>
      <c r="AG48" s="525"/>
      <c r="AH48" s="527"/>
      <c r="AI48" s="528"/>
      <c r="AJ48" s="528"/>
      <c r="AK48" s="28"/>
      <c r="AL48" s="415"/>
      <c r="AM48" s="415"/>
      <c r="AN48" s="415"/>
      <c r="AO48" s="415"/>
      <c r="AP48" s="468"/>
      <c r="AQ48" s="468"/>
      <c r="AR48" s="468"/>
      <c r="AS48" s="468"/>
      <c r="AT48" s="468"/>
      <c r="AU48" s="468"/>
      <c r="AV48" s="468"/>
      <c r="AW48" s="468"/>
      <c r="AX48" s="468"/>
      <c r="AY48" s="468"/>
      <c r="AZ48" s="468"/>
      <c r="BA48" s="763"/>
      <c r="BB48" s="472"/>
      <c r="BC48" s="473"/>
      <c r="BD48" s="473"/>
      <c r="BE48" s="473"/>
      <c r="BF48" s="473"/>
      <c r="BG48" s="473"/>
      <c r="BH48" s="473"/>
      <c r="BI48" s="473"/>
      <c r="BJ48" s="473"/>
      <c r="BK48" s="473"/>
      <c r="BL48" s="473"/>
      <c r="BM48" s="473"/>
      <c r="BN48" s="473"/>
      <c r="BO48" s="473"/>
      <c r="BP48" s="473"/>
      <c r="BQ48" s="473"/>
      <c r="BR48" s="473"/>
      <c r="BS48" s="473"/>
      <c r="BT48" s="473"/>
      <c r="BU48" s="473"/>
      <c r="BV48" s="473"/>
      <c r="BW48" s="474"/>
      <c r="BX48" s="484"/>
      <c r="BY48" s="154"/>
      <c r="BZ48" s="154"/>
      <c r="CA48" s="154"/>
      <c r="CB48" s="486" t="s">
        <v>37</v>
      </c>
      <c r="CC48" s="487"/>
      <c r="CD48" s="487"/>
      <c r="CE48" s="488"/>
    </row>
    <row r="49" spans="2:83" ht="6" customHeight="1" x14ac:dyDescent="0.15">
      <c r="B49" s="547" t="s">
        <v>30</v>
      </c>
      <c r="C49" s="548"/>
      <c r="D49" s="548"/>
      <c r="E49" s="548"/>
      <c r="F49" s="548"/>
      <c r="G49" s="548"/>
      <c r="H49" s="548"/>
      <c r="I49" s="549"/>
      <c r="J49" s="529" t="s">
        <v>31</v>
      </c>
      <c r="K49" s="530"/>
      <c r="L49" s="530"/>
      <c r="M49" s="530"/>
      <c r="N49" s="530"/>
      <c r="O49" s="530"/>
      <c r="P49" s="530"/>
      <c r="Q49" s="530"/>
      <c r="R49" s="530"/>
      <c r="S49" s="530"/>
      <c r="T49" s="531"/>
      <c r="U49" s="545"/>
      <c r="V49" s="164"/>
      <c r="W49" s="164"/>
      <c r="X49" s="801"/>
      <c r="Y49" s="530" t="s">
        <v>33</v>
      </c>
      <c r="Z49" s="530"/>
      <c r="AA49" s="530"/>
      <c r="AB49" s="531"/>
      <c r="AC49" s="529" t="s">
        <v>31</v>
      </c>
      <c r="AD49" s="530"/>
      <c r="AE49" s="530"/>
      <c r="AF49" s="530"/>
      <c r="AG49" s="531"/>
      <c r="AH49" s="535"/>
      <c r="AI49" s="536"/>
      <c r="AJ49" s="536"/>
      <c r="AK49" s="537"/>
      <c r="AL49" s="478" t="s">
        <v>35</v>
      </c>
      <c r="AM49" s="479"/>
      <c r="AN49" s="479"/>
      <c r="AO49" s="479"/>
      <c r="AP49" s="479"/>
      <c r="AQ49" s="479"/>
      <c r="AR49" s="479"/>
      <c r="AS49" s="482"/>
      <c r="AT49" s="478" t="s">
        <v>36</v>
      </c>
      <c r="AU49" s="479"/>
      <c r="AV49" s="479"/>
      <c r="AW49" s="479"/>
      <c r="AX49" s="479"/>
      <c r="AY49" s="479"/>
      <c r="AZ49" s="479"/>
      <c r="BA49" s="482"/>
      <c r="BB49" s="472"/>
      <c r="BC49" s="473"/>
      <c r="BD49" s="473"/>
      <c r="BE49" s="473"/>
      <c r="BF49" s="473"/>
      <c r="BG49" s="473"/>
      <c r="BH49" s="473"/>
      <c r="BI49" s="473"/>
      <c r="BJ49" s="473"/>
      <c r="BK49" s="473"/>
      <c r="BL49" s="473"/>
      <c r="BM49" s="473"/>
      <c r="BN49" s="473"/>
      <c r="BO49" s="473"/>
      <c r="BP49" s="473"/>
      <c r="BQ49" s="473"/>
      <c r="BR49" s="473"/>
      <c r="BS49" s="473"/>
      <c r="BT49" s="473"/>
      <c r="BU49" s="473"/>
      <c r="BV49" s="473"/>
      <c r="BW49" s="474"/>
      <c r="BX49" s="484"/>
      <c r="BY49" s="154"/>
      <c r="BZ49" s="154"/>
      <c r="CA49" s="154"/>
      <c r="CB49" s="489"/>
      <c r="CC49" s="490"/>
      <c r="CD49" s="490"/>
      <c r="CE49" s="491"/>
    </row>
    <row r="50" spans="2:83" ht="8.25" customHeight="1" x14ac:dyDescent="0.15">
      <c r="B50" s="550"/>
      <c r="C50" s="551"/>
      <c r="D50" s="551"/>
      <c r="E50" s="551"/>
      <c r="F50" s="551"/>
      <c r="G50" s="551"/>
      <c r="H50" s="551"/>
      <c r="I50" s="552"/>
      <c r="J50" s="532"/>
      <c r="K50" s="533"/>
      <c r="L50" s="533"/>
      <c r="M50" s="533"/>
      <c r="N50" s="533"/>
      <c r="O50" s="533"/>
      <c r="P50" s="533"/>
      <c r="Q50" s="533"/>
      <c r="R50" s="533"/>
      <c r="S50" s="533"/>
      <c r="T50" s="534"/>
      <c r="U50" s="546"/>
      <c r="V50" s="346"/>
      <c r="W50" s="346"/>
      <c r="X50" s="497"/>
      <c r="Y50" s="533"/>
      <c r="Z50" s="533"/>
      <c r="AA50" s="533"/>
      <c r="AB50" s="534"/>
      <c r="AC50" s="532"/>
      <c r="AD50" s="533"/>
      <c r="AE50" s="533"/>
      <c r="AF50" s="533"/>
      <c r="AG50" s="534"/>
      <c r="AH50" s="271"/>
      <c r="AI50" s="272"/>
      <c r="AJ50" s="272"/>
      <c r="AK50" s="538"/>
      <c r="AL50" s="480"/>
      <c r="AM50" s="481"/>
      <c r="AN50" s="481"/>
      <c r="AO50" s="481"/>
      <c r="AP50" s="481"/>
      <c r="AQ50" s="481"/>
      <c r="AR50" s="481"/>
      <c r="AS50" s="483"/>
      <c r="AT50" s="480"/>
      <c r="AU50" s="481"/>
      <c r="AV50" s="481"/>
      <c r="AW50" s="481"/>
      <c r="AX50" s="481"/>
      <c r="AY50" s="481"/>
      <c r="AZ50" s="481"/>
      <c r="BA50" s="483"/>
      <c r="BB50" s="475"/>
      <c r="BC50" s="476"/>
      <c r="BD50" s="476"/>
      <c r="BE50" s="476"/>
      <c r="BF50" s="476"/>
      <c r="BG50" s="476"/>
      <c r="BH50" s="476"/>
      <c r="BI50" s="476"/>
      <c r="BJ50" s="476"/>
      <c r="BK50" s="476"/>
      <c r="BL50" s="476"/>
      <c r="BM50" s="476"/>
      <c r="BN50" s="476"/>
      <c r="BO50" s="476"/>
      <c r="BP50" s="476"/>
      <c r="BQ50" s="476"/>
      <c r="BR50" s="476"/>
      <c r="BS50" s="476"/>
      <c r="BT50" s="476"/>
      <c r="BU50" s="476"/>
      <c r="BV50" s="476"/>
      <c r="BW50" s="477"/>
      <c r="BX50" s="484"/>
      <c r="BY50" s="154"/>
      <c r="BZ50" s="154"/>
      <c r="CA50" s="154"/>
      <c r="CB50" s="492"/>
      <c r="CC50" s="493"/>
      <c r="CD50" s="493"/>
      <c r="CE50" s="494"/>
    </row>
    <row r="51" spans="2:83" ht="25.5" customHeight="1" x14ac:dyDescent="0.15">
      <c r="B51" s="764"/>
      <c r="C51" s="765"/>
      <c r="D51" s="765"/>
      <c r="E51" s="765"/>
      <c r="F51" s="765"/>
      <c r="G51" s="765"/>
      <c r="H51" s="765"/>
      <c r="I51" s="766"/>
      <c r="J51" s="767"/>
      <c r="K51" s="765"/>
      <c r="L51" s="765"/>
      <c r="M51" s="765"/>
      <c r="N51" s="765"/>
      <c r="O51" s="765"/>
      <c r="P51" s="765"/>
      <c r="Q51" s="765"/>
      <c r="R51" s="765"/>
      <c r="S51" s="765"/>
      <c r="T51" s="766"/>
      <c r="U51" s="768"/>
      <c r="V51" s="769"/>
      <c r="W51" s="769"/>
      <c r="X51" s="770"/>
      <c r="Y51" s="767"/>
      <c r="Z51" s="765"/>
      <c r="AA51" s="765"/>
      <c r="AB51" s="766"/>
      <c r="AC51" s="767"/>
      <c r="AD51" s="765"/>
      <c r="AE51" s="765"/>
      <c r="AF51" s="765"/>
      <c r="AG51" s="766"/>
      <c r="AH51" s="514"/>
      <c r="AI51" s="515"/>
      <c r="AJ51" s="515"/>
      <c r="AK51" s="516"/>
      <c r="AL51" s="771"/>
      <c r="AM51" s="772"/>
      <c r="AN51" s="772"/>
      <c r="AO51" s="772"/>
      <c r="AP51" s="772"/>
      <c r="AQ51" s="772"/>
      <c r="AR51" s="772"/>
      <c r="AS51" s="773"/>
      <c r="AT51" s="395"/>
      <c r="AU51" s="396"/>
      <c r="AV51" s="396"/>
      <c r="AW51" s="396"/>
      <c r="AX51" s="396"/>
      <c r="AY51" s="396"/>
      <c r="AZ51" s="396"/>
      <c r="BA51" s="774"/>
      <c r="BB51" s="784"/>
      <c r="BC51" s="785"/>
      <c r="BD51" s="785"/>
      <c r="BE51" s="785"/>
      <c r="BF51" s="785"/>
      <c r="BG51" s="785"/>
      <c r="BH51" s="785"/>
      <c r="BI51" s="785"/>
      <c r="BJ51" s="785"/>
      <c r="BK51" s="786"/>
      <c r="BL51" s="700"/>
      <c r="BM51" s="701"/>
      <c r="BN51" s="701"/>
      <c r="BO51" s="701"/>
      <c r="BP51" s="701"/>
      <c r="BQ51" s="701"/>
      <c r="BR51" s="701"/>
      <c r="BS51" s="701"/>
      <c r="BT51" s="701"/>
      <c r="BU51" s="701"/>
      <c r="BV51" s="701"/>
      <c r="BW51" s="709"/>
      <c r="BX51" s="484"/>
      <c r="BY51" s="154"/>
      <c r="BZ51" s="154"/>
      <c r="CA51" s="154"/>
      <c r="CB51" s="712"/>
      <c r="CC51" s="713"/>
      <c r="CD51" s="713"/>
      <c r="CE51" s="714"/>
    </row>
    <row r="52" spans="2:83" ht="14.25" customHeight="1" x14ac:dyDescent="0.15">
      <c r="B52" s="744"/>
      <c r="C52" s="730"/>
      <c r="D52" s="730"/>
      <c r="E52" s="730"/>
      <c r="F52" s="730"/>
      <c r="G52" s="730"/>
      <c r="H52" s="730"/>
      <c r="I52" s="731"/>
      <c r="J52" s="734"/>
      <c r="K52" s="730"/>
      <c r="L52" s="730"/>
      <c r="M52" s="730"/>
      <c r="N52" s="730"/>
      <c r="O52" s="730"/>
      <c r="P52" s="730"/>
      <c r="Q52" s="730"/>
      <c r="R52" s="730"/>
      <c r="S52" s="730"/>
      <c r="T52" s="731"/>
      <c r="U52" s="746"/>
      <c r="V52" s="747"/>
      <c r="W52" s="747"/>
      <c r="X52" s="748"/>
      <c r="Y52" s="730"/>
      <c r="Z52" s="730"/>
      <c r="AA52" s="730"/>
      <c r="AB52" s="731"/>
      <c r="AC52" s="734"/>
      <c r="AD52" s="730"/>
      <c r="AE52" s="730"/>
      <c r="AF52" s="730"/>
      <c r="AG52" s="731"/>
      <c r="AH52" s="571"/>
      <c r="AI52" s="572"/>
      <c r="AJ52" s="572"/>
      <c r="AK52" s="573"/>
      <c r="AL52" s="397"/>
      <c r="AM52" s="398"/>
      <c r="AN52" s="398"/>
      <c r="AO52" s="398"/>
      <c r="AP52" s="398"/>
      <c r="AQ52" s="398"/>
      <c r="AR52" s="398"/>
      <c r="AS52" s="399"/>
      <c r="AT52" s="775"/>
      <c r="AU52" s="776"/>
      <c r="AV52" s="776"/>
      <c r="AW52" s="776"/>
      <c r="AX52" s="776"/>
      <c r="AY52" s="776"/>
      <c r="AZ52" s="776"/>
      <c r="BA52" s="777"/>
      <c r="BB52" s="757"/>
      <c r="BC52" s="758"/>
      <c r="BD52" s="758"/>
      <c r="BE52" s="758"/>
      <c r="BF52" s="758"/>
      <c r="BG52" s="758"/>
      <c r="BH52" s="758"/>
      <c r="BI52" s="758"/>
      <c r="BJ52" s="758"/>
      <c r="BK52" s="759"/>
      <c r="BL52" s="757"/>
      <c r="BM52" s="758"/>
      <c r="BN52" s="758"/>
      <c r="BO52" s="758"/>
      <c r="BP52" s="758"/>
      <c r="BQ52" s="758"/>
      <c r="BR52" s="758"/>
      <c r="BS52" s="758"/>
      <c r="BT52" s="758"/>
      <c r="BU52" s="758"/>
      <c r="BV52" s="758"/>
      <c r="BW52" s="760"/>
      <c r="BX52" s="484"/>
      <c r="BY52" s="154"/>
      <c r="BZ52" s="154"/>
      <c r="CA52" s="154"/>
      <c r="CB52" s="715"/>
      <c r="CC52" s="716"/>
      <c r="CD52" s="716"/>
      <c r="CE52" s="717"/>
    </row>
    <row r="53" spans="2:83" ht="7.5" customHeight="1" x14ac:dyDescent="0.15">
      <c r="B53" s="753"/>
      <c r="C53" s="732"/>
      <c r="D53" s="732"/>
      <c r="E53" s="732"/>
      <c r="F53" s="732"/>
      <c r="G53" s="732"/>
      <c r="H53" s="732"/>
      <c r="I53" s="733"/>
      <c r="J53" s="752"/>
      <c r="K53" s="732"/>
      <c r="L53" s="732"/>
      <c r="M53" s="732"/>
      <c r="N53" s="732"/>
      <c r="O53" s="732"/>
      <c r="P53" s="732"/>
      <c r="Q53" s="732"/>
      <c r="R53" s="732"/>
      <c r="S53" s="732"/>
      <c r="T53" s="733"/>
      <c r="U53" s="754"/>
      <c r="V53" s="755"/>
      <c r="W53" s="755"/>
      <c r="X53" s="756"/>
      <c r="Y53" s="732"/>
      <c r="Z53" s="732"/>
      <c r="AA53" s="732"/>
      <c r="AB53" s="733"/>
      <c r="AC53" s="752"/>
      <c r="AD53" s="732"/>
      <c r="AE53" s="732"/>
      <c r="AF53" s="732"/>
      <c r="AG53" s="733"/>
      <c r="AH53" s="574"/>
      <c r="AI53" s="575"/>
      <c r="AJ53" s="575"/>
      <c r="AK53" s="576"/>
      <c r="AL53" s="400"/>
      <c r="AM53" s="401"/>
      <c r="AN53" s="401"/>
      <c r="AO53" s="401"/>
      <c r="AP53" s="401"/>
      <c r="AQ53" s="401"/>
      <c r="AR53" s="401"/>
      <c r="AS53" s="402"/>
      <c r="AT53" s="778"/>
      <c r="AU53" s="779"/>
      <c r="AV53" s="779"/>
      <c r="AW53" s="779"/>
      <c r="AX53" s="779"/>
      <c r="AY53" s="779"/>
      <c r="AZ53" s="779"/>
      <c r="BA53" s="780"/>
      <c r="BB53" s="706"/>
      <c r="BC53" s="707"/>
      <c r="BD53" s="707"/>
      <c r="BE53" s="707"/>
      <c r="BF53" s="707"/>
      <c r="BG53" s="707"/>
      <c r="BH53" s="707"/>
      <c r="BI53" s="707"/>
      <c r="BJ53" s="707"/>
      <c r="BK53" s="708"/>
      <c r="BL53" s="706"/>
      <c r="BM53" s="707"/>
      <c r="BN53" s="707"/>
      <c r="BO53" s="707"/>
      <c r="BP53" s="707"/>
      <c r="BQ53" s="707"/>
      <c r="BR53" s="707"/>
      <c r="BS53" s="707"/>
      <c r="BT53" s="707"/>
      <c r="BU53" s="707"/>
      <c r="BV53" s="707"/>
      <c r="BW53" s="711"/>
      <c r="BX53" s="484"/>
      <c r="BY53" s="154"/>
      <c r="BZ53" s="154"/>
      <c r="CA53" s="154"/>
      <c r="CB53" s="741"/>
      <c r="CC53" s="742"/>
      <c r="CD53" s="742"/>
      <c r="CE53" s="743"/>
    </row>
    <row r="54" spans="2:83" ht="5.25" customHeight="1" x14ac:dyDescent="0.15">
      <c r="B54" s="745"/>
      <c r="C54" s="736"/>
      <c r="D54" s="736"/>
      <c r="E54" s="736"/>
      <c r="F54" s="736"/>
      <c r="G54" s="736"/>
      <c r="H54" s="736"/>
      <c r="I54" s="737"/>
      <c r="J54" s="735"/>
      <c r="K54" s="736"/>
      <c r="L54" s="736"/>
      <c r="M54" s="736"/>
      <c r="N54" s="736"/>
      <c r="O54" s="736"/>
      <c r="P54" s="736"/>
      <c r="Q54" s="736"/>
      <c r="R54" s="736"/>
      <c r="S54" s="736"/>
      <c r="T54" s="737"/>
      <c r="U54" s="749"/>
      <c r="V54" s="750"/>
      <c r="W54" s="750"/>
      <c r="X54" s="751"/>
      <c r="Y54" s="736"/>
      <c r="Z54" s="736"/>
      <c r="AA54" s="736"/>
      <c r="AB54" s="737"/>
      <c r="AC54" s="735"/>
      <c r="AD54" s="736"/>
      <c r="AE54" s="736"/>
      <c r="AF54" s="736"/>
      <c r="AG54" s="737"/>
      <c r="AH54" s="577"/>
      <c r="AI54" s="578"/>
      <c r="AJ54" s="578"/>
      <c r="AK54" s="579"/>
      <c r="AL54" s="403"/>
      <c r="AM54" s="404"/>
      <c r="AN54" s="404"/>
      <c r="AO54" s="404"/>
      <c r="AP54" s="404"/>
      <c r="AQ54" s="404"/>
      <c r="AR54" s="404"/>
      <c r="AS54" s="405"/>
      <c r="AT54" s="781"/>
      <c r="AU54" s="782"/>
      <c r="AV54" s="782"/>
      <c r="AW54" s="782"/>
      <c r="AX54" s="782"/>
      <c r="AY54" s="782"/>
      <c r="AZ54" s="782"/>
      <c r="BA54" s="783"/>
      <c r="BB54" s="700"/>
      <c r="BC54" s="701"/>
      <c r="BD54" s="701"/>
      <c r="BE54" s="701"/>
      <c r="BF54" s="701"/>
      <c r="BG54" s="701"/>
      <c r="BH54" s="701"/>
      <c r="BI54" s="701"/>
      <c r="BJ54" s="701"/>
      <c r="BK54" s="702"/>
      <c r="BL54" s="700"/>
      <c r="BM54" s="701"/>
      <c r="BN54" s="701"/>
      <c r="BO54" s="701"/>
      <c r="BP54" s="701"/>
      <c r="BQ54" s="701"/>
      <c r="BR54" s="701"/>
      <c r="BS54" s="701"/>
      <c r="BT54" s="701"/>
      <c r="BU54" s="701"/>
      <c r="BV54" s="701"/>
      <c r="BW54" s="709"/>
      <c r="BX54" s="484"/>
      <c r="BY54" s="154"/>
      <c r="BZ54" s="154"/>
      <c r="CA54" s="154"/>
      <c r="CB54" s="712"/>
      <c r="CC54" s="713"/>
      <c r="CD54" s="713"/>
      <c r="CE54" s="714"/>
    </row>
    <row r="55" spans="2:83" ht="18" customHeight="1" x14ac:dyDescent="0.15">
      <c r="B55" s="744"/>
      <c r="C55" s="730"/>
      <c r="D55" s="730"/>
      <c r="E55" s="730"/>
      <c r="F55" s="730"/>
      <c r="G55" s="730"/>
      <c r="H55" s="730"/>
      <c r="I55" s="731"/>
      <c r="J55" s="734"/>
      <c r="K55" s="730"/>
      <c r="L55" s="730"/>
      <c r="M55" s="730"/>
      <c r="N55" s="730"/>
      <c r="O55" s="730"/>
      <c r="P55" s="730"/>
      <c r="Q55" s="730"/>
      <c r="R55" s="730"/>
      <c r="S55" s="730"/>
      <c r="T55" s="731"/>
      <c r="U55" s="746"/>
      <c r="V55" s="747"/>
      <c r="W55" s="747"/>
      <c r="X55" s="748"/>
      <c r="Y55" s="730"/>
      <c r="Z55" s="730"/>
      <c r="AA55" s="730"/>
      <c r="AB55" s="731"/>
      <c r="AC55" s="734"/>
      <c r="AD55" s="730"/>
      <c r="AE55" s="730"/>
      <c r="AF55" s="730"/>
      <c r="AG55" s="731"/>
      <c r="AH55" s="580"/>
      <c r="AI55" s="581"/>
      <c r="AJ55" s="581"/>
      <c r="AK55" s="582"/>
      <c r="AL55" s="721"/>
      <c r="AM55" s="722"/>
      <c r="AN55" s="722"/>
      <c r="AO55" s="722"/>
      <c r="AP55" s="722"/>
      <c r="AQ55" s="722"/>
      <c r="AR55" s="722"/>
      <c r="AS55" s="723"/>
      <c r="AT55" s="721"/>
      <c r="AU55" s="722"/>
      <c r="AV55" s="722"/>
      <c r="AW55" s="722"/>
      <c r="AX55" s="722"/>
      <c r="AY55" s="722"/>
      <c r="AZ55" s="722"/>
      <c r="BA55" s="723"/>
      <c r="BB55" s="703"/>
      <c r="BC55" s="704"/>
      <c r="BD55" s="704"/>
      <c r="BE55" s="704"/>
      <c r="BF55" s="704"/>
      <c r="BG55" s="704"/>
      <c r="BH55" s="704"/>
      <c r="BI55" s="704"/>
      <c r="BJ55" s="704"/>
      <c r="BK55" s="705"/>
      <c r="BL55" s="703"/>
      <c r="BM55" s="704"/>
      <c r="BN55" s="704"/>
      <c r="BO55" s="704"/>
      <c r="BP55" s="704"/>
      <c r="BQ55" s="704"/>
      <c r="BR55" s="704"/>
      <c r="BS55" s="704"/>
      <c r="BT55" s="704"/>
      <c r="BU55" s="704"/>
      <c r="BV55" s="704"/>
      <c r="BW55" s="710"/>
      <c r="BX55" s="484"/>
      <c r="BY55" s="154"/>
      <c r="BZ55" s="154"/>
      <c r="CA55" s="154"/>
      <c r="CB55" s="715"/>
      <c r="CC55" s="716"/>
      <c r="CD55" s="716"/>
      <c r="CE55" s="717"/>
    </row>
    <row r="56" spans="2:83" ht="12" customHeight="1" x14ac:dyDescent="0.15">
      <c r="B56" s="745"/>
      <c r="C56" s="736"/>
      <c r="D56" s="736"/>
      <c r="E56" s="736"/>
      <c r="F56" s="736"/>
      <c r="G56" s="736"/>
      <c r="H56" s="736"/>
      <c r="I56" s="737"/>
      <c r="J56" s="735"/>
      <c r="K56" s="736"/>
      <c r="L56" s="736"/>
      <c r="M56" s="736"/>
      <c r="N56" s="736"/>
      <c r="O56" s="736"/>
      <c r="P56" s="736"/>
      <c r="Q56" s="736"/>
      <c r="R56" s="736"/>
      <c r="S56" s="736"/>
      <c r="T56" s="737"/>
      <c r="U56" s="749"/>
      <c r="V56" s="750"/>
      <c r="W56" s="750"/>
      <c r="X56" s="751"/>
      <c r="Y56" s="736"/>
      <c r="Z56" s="736"/>
      <c r="AA56" s="736"/>
      <c r="AB56" s="737"/>
      <c r="AC56" s="735"/>
      <c r="AD56" s="736"/>
      <c r="AE56" s="736"/>
      <c r="AF56" s="736"/>
      <c r="AG56" s="737"/>
      <c r="AH56" s="583"/>
      <c r="AI56" s="584"/>
      <c r="AJ56" s="584"/>
      <c r="AK56" s="585"/>
      <c r="AL56" s="738"/>
      <c r="AM56" s="739"/>
      <c r="AN56" s="739"/>
      <c r="AO56" s="739"/>
      <c r="AP56" s="739"/>
      <c r="AQ56" s="739"/>
      <c r="AR56" s="739"/>
      <c r="AS56" s="740"/>
      <c r="AT56" s="738"/>
      <c r="AU56" s="739"/>
      <c r="AV56" s="739"/>
      <c r="AW56" s="739"/>
      <c r="AX56" s="739"/>
      <c r="AY56" s="739"/>
      <c r="AZ56" s="739"/>
      <c r="BA56" s="740"/>
      <c r="BB56" s="757"/>
      <c r="BC56" s="758"/>
      <c r="BD56" s="758"/>
      <c r="BE56" s="758"/>
      <c r="BF56" s="758"/>
      <c r="BG56" s="758"/>
      <c r="BH56" s="758"/>
      <c r="BI56" s="758"/>
      <c r="BJ56" s="758"/>
      <c r="BK56" s="759"/>
      <c r="BL56" s="757"/>
      <c r="BM56" s="758"/>
      <c r="BN56" s="758"/>
      <c r="BO56" s="758"/>
      <c r="BP56" s="758"/>
      <c r="BQ56" s="758"/>
      <c r="BR56" s="758"/>
      <c r="BS56" s="758"/>
      <c r="BT56" s="758"/>
      <c r="BU56" s="758"/>
      <c r="BV56" s="758"/>
      <c r="BW56" s="760"/>
      <c r="BX56" s="484"/>
      <c r="BY56" s="154"/>
      <c r="BZ56" s="154"/>
      <c r="CA56" s="154"/>
      <c r="CB56" s="715"/>
      <c r="CC56" s="716"/>
      <c r="CD56" s="716"/>
      <c r="CE56" s="717"/>
    </row>
    <row r="57" spans="2:83" ht="15" customHeight="1" x14ac:dyDescent="0.15">
      <c r="B57" s="744"/>
      <c r="C57" s="730"/>
      <c r="D57" s="730"/>
      <c r="E57" s="730"/>
      <c r="F57" s="730"/>
      <c r="G57" s="730"/>
      <c r="H57" s="730"/>
      <c r="I57" s="731"/>
      <c r="J57" s="734"/>
      <c r="K57" s="730"/>
      <c r="L57" s="730"/>
      <c r="M57" s="730"/>
      <c r="N57" s="730"/>
      <c r="O57" s="730"/>
      <c r="P57" s="730"/>
      <c r="Q57" s="730"/>
      <c r="R57" s="730"/>
      <c r="S57" s="730"/>
      <c r="T57" s="731"/>
      <c r="U57" s="746"/>
      <c r="V57" s="747"/>
      <c r="W57" s="747"/>
      <c r="X57" s="748"/>
      <c r="Y57" s="730"/>
      <c r="Z57" s="730"/>
      <c r="AA57" s="730"/>
      <c r="AB57" s="731"/>
      <c r="AC57" s="734"/>
      <c r="AD57" s="730"/>
      <c r="AE57" s="730"/>
      <c r="AF57" s="730"/>
      <c r="AG57" s="731"/>
      <c r="AH57" s="601"/>
      <c r="AI57" s="581"/>
      <c r="AJ57" s="581"/>
      <c r="AK57" s="582"/>
      <c r="AL57" s="721"/>
      <c r="AM57" s="722"/>
      <c r="AN57" s="722"/>
      <c r="AO57" s="722"/>
      <c r="AP57" s="722"/>
      <c r="AQ57" s="722"/>
      <c r="AR57" s="722"/>
      <c r="AS57" s="723"/>
      <c r="AT57" s="721"/>
      <c r="AU57" s="722"/>
      <c r="AV57" s="722"/>
      <c r="AW57" s="722"/>
      <c r="AX57" s="722"/>
      <c r="AY57" s="722"/>
      <c r="AZ57" s="722"/>
      <c r="BA57" s="723"/>
      <c r="BB57" s="706"/>
      <c r="BC57" s="707"/>
      <c r="BD57" s="707"/>
      <c r="BE57" s="707"/>
      <c r="BF57" s="707"/>
      <c r="BG57" s="707"/>
      <c r="BH57" s="707"/>
      <c r="BI57" s="707"/>
      <c r="BJ57" s="707"/>
      <c r="BK57" s="708"/>
      <c r="BL57" s="706"/>
      <c r="BM57" s="707"/>
      <c r="BN57" s="707"/>
      <c r="BO57" s="707"/>
      <c r="BP57" s="707"/>
      <c r="BQ57" s="707"/>
      <c r="BR57" s="707"/>
      <c r="BS57" s="707"/>
      <c r="BT57" s="707"/>
      <c r="BU57" s="707"/>
      <c r="BV57" s="707"/>
      <c r="BW57" s="711"/>
      <c r="BX57" s="484"/>
      <c r="BY57" s="154"/>
      <c r="BZ57" s="154"/>
      <c r="CA57" s="154"/>
      <c r="CB57" s="741"/>
      <c r="CC57" s="742"/>
      <c r="CD57" s="742"/>
      <c r="CE57" s="743"/>
    </row>
    <row r="58" spans="2:83" ht="14.25" customHeight="1" x14ac:dyDescent="0.15">
      <c r="B58" s="745"/>
      <c r="C58" s="736"/>
      <c r="D58" s="736"/>
      <c r="E58" s="736"/>
      <c r="F58" s="736"/>
      <c r="G58" s="736"/>
      <c r="H58" s="736"/>
      <c r="I58" s="737"/>
      <c r="J58" s="752"/>
      <c r="K58" s="732"/>
      <c r="L58" s="732"/>
      <c r="M58" s="732"/>
      <c r="N58" s="732"/>
      <c r="O58" s="732"/>
      <c r="P58" s="732"/>
      <c r="Q58" s="732"/>
      <c r="R58" s="732"/>
      <c r="S58" s="732"/>
      <c r="T58" s="733"/>
      <c r="U58" s="749"/>
      <c r="V58" s="750"/>
      <c r="W58" s="750"/>
      <c r="X58" s="751"/>
      <c r="Y58" s="732"/>
      <c r="Z58" s="732"/>
      <c r="AA58" s="732"/>
      <c r="AB58" s="733"/>
      <c r="AC58" s="735"/>
      <c r="AD58" s="736"/>
      <c r="AE58" s="736"/>
      <c r="AF58" s="736"/>
      <c r="AG58" s="737"/>
      <c r="AH58" s="602"/>
      <c r="AI58" s="603"/>
      <c r="AJ58" s="603"/>
      <c r="AK58" s="604"/>
      <c r="AL58" s="738"/>
      <c r="AM58" s="739"/>
      <c r="AN58" s="739"/>
      <c r="AO58" s="739"/>
      <c r="AP58" s="739"/>
      <c r="AQ58" s="739"/>
      <c r="AR58" s="739"/>
      <c r="AS58" s="740"/>
      <c r="AT58" s="738"/>
      <c r="AU58" s="739"/>
      <c r="AV58" s="739"/>
      <c r="AW58" s="739"/>
      <c r="AX58" s="739"/>
      <c r="AY58" s="739"/>
      <c r="AZ58" s="739"/>
      <c r="BA58" s="740"/>
      <c r="BB58" s="700"/>
      <c r="BC58" s="701"/>
      <c r="BD58" s="701"/>
      <c r="BE58" s="701"/>
      <c r="BF58" s="701"/>
      <c r="BG58" s="701"/>
      <c r="BH58" s="701"/>
      <c r="BI58" s="701"/>
      <c r="BJ58" s="701"/>
      <c r="BK58" s="702"/>
      <c r="BL58" s="700"/>
      <c r="BM58" s="701"/>
      <c r="BN58" s="701"/>
      <c r="BO58" s="701"/>
      <c r="BP58" s="701"/>
      <c r="BQ58" s="701"/>
      <c r="BR58" s="701"/>
      <c r="BS58" s="701"/>
      <c r="BT58" s="701"/>
      <c r="BU58" s="701"/>
      <c r="BV58" s="701"/>
      <c r="BW58" s="709"/>
      <c r="BX58" s="484"/>
      <c r="BY58" s="154"/>
      <c r="BZ58" s="154"/>
      <c r="CA58" s="154"/>
      <c r="CB58" s="712"/>
      <c r="CC58" s="713"/>
      <c r="CD58" s="713"/>
      <c r="CE58" s="714"/>
    </row>
    <row r="59" spans="2:83" ht="9.75" customHeight="1" x14ac:dyDescent="0.15">
      <c r="B59" s="586"/>
      <c r="C59" s="587"/>
      <c r="D59" s="587"/>
      <c r="E59" s="587"/>
      <c r="F59" s="587"/>
      <c r="G59" s="587"/>
      <c r="H59" s="587"/>
      <c r="I59" s="588"/>
      <c r="J59" s="304">
        <f>INT(SUM(J51:J57)/1000)</f>
        <v>0</v>
      </c>
      <c r="K59" s="305"/>
      <c r="L59" s="305"/>
      <c r="M59" s="305"/>
      <c r="N59" s="305"/>
      <c r="O59" s="305"/>
      <c r="P59" s="305"/>
      <c r="Q59" s="305"/>
      <c r="R59" s="305"/>
      <c r="S59" s="305"/>
      <c r="T59" s="306"/>
      <c r="U59" s="620" t="s">
        <v>38</v>
      </c>
      <c r="V59" s="621"/>
      <c r="W59" s="621"/>
      <c r="X59" s="622"/>
      <c r="Y59" s="721">
        <f>AC59+AI43</f>
        <v>0</v>
      </c>
      <c r="Z59" s="722"/>
      <c r="AA59" s="722"/>
      <c r="AB59" s="723"/>
      <c r="AC59" s="605">
        <f>INT(SUM(AC51:AC57)/1000)</f>
        <v>0</v>
      </c>
      <c r="AD59" s="606"/>
      <c r="AE59" s="606"/>
      <c r="AF59" s="606"/>
      <c r="AG59" s="607"/>
      <c r="AH59" s="620" t="s">
        <v>38</v>
      </c>
      <c r="AI59" s="621"/>
      <c r="AJ59" s="621"/>
      <c r="AK59" s="622"/>
      <c r="AL59" s="595">
        <f>INT(SUM(AL55:AL57)/1000)</f>
        <v>0</v>
      </c>
      <c r="AM59" s="596"/>
      <c r="AN59" s="596"/>
      <c r="AO59" s="596"/>
      <c r="AP59" s="596"/>
      <c r="AQ59" s="596"/>
      <c r="AR59" s="596"/>
      <c r="AS59" s="599"/>
      <c r="AT59" s="595">
        <f>INT(SUM(AT55,AT57)/1000)</f>
        <v>0</v>
      </c>
      <c r="AU59" s="596"/>
      <c r="AV59" s="596"/>
      <c r="AW59" s="596"/>
      <c r="AX59" s="596"/>
      <c r="AY59" s="596"/>
      <c r="AZ59" s="596"/>
      <c r="BA59" s="599"/>
      <c r="BB59" s="703"/>
      <c r="BC59" s="704"/>
      <c r="BD59" s="704"/>
      <c r="BE59" s="704"/>
      <c r="BF59" s="704"/>
      <c r="BG59" s="704"/>
      <c r="BH59" s="704"/>
      <c r="BI59" s="704"/>
      <c r="BJ59" s="704"/>
      <c r="BK59" s="705"/>
      <c r="BL59" s="703"/>
      <c r="BM59" s="704"/>
      <c r="BN59" s="704"/>
      <c r="BO59" s="704"/>
      <c r="BP59" s="704"/>
      <c r="BQ59" s="704"/>
      <c r="BR59" s="704"/>
      <c r="BS59" s="704"/>
      <c r="BT59" s="704"/>
      <c r="BU59" s="704"/>
      <c r="BV59" s="704"/>
      <c r="BW59" s="710"/>
      <c r="BX59" s="484"/>
      <c r="BY59" s="154"/>
      <c r="BZ59" s="154"/>
      <c r="CA59" s="154"/>
      <c r="CB59" s="715"/>
      <c r="CC59" s="716"/>
      <c r="CD59" s="716"/>
      <c r="CE59" s="717"/>
    </row>
    <row r="60" spans="2:83" ht="22.5" customHeight="1" thickBot="1" x14ac:dyDescent="0.2">
      <c r="B60" s="589"/>
      <c r="C60" s="590"/>
      <c r="D60" s="590"/>
      <c r="E60" s="590"/>
      <c r="F60" s="590"/>
      <c r="G60" s="590"/>
      <c r="H60" s="590"/>
      <c r="I60" s="591"/>
      <c r="J60" s="307"/>
      <c r="K60" s="308"/>
      <c r="L60" s="308"/>
      <c r="M60" s="308"/>
      <c r="N60" s="308"/>
      <c r="O60" s="308"/>
      <c r="P60" s="308"/>
      <c r="Q60" s="308"/>
      <c r="R60" s="308"/>
      <c r="S60" s="308"/>
      <c r="T60" s="309"/>
      <c r="U60" s="623"/>
      <c r="V60" s="490"/>
      <c r="W60" s="490"/>
      <c r="X60" s="624"/>
      <c r="Y60" s="724"/>
      <c r="Z60" s="725"/>
      <c r="AA60" s="725"/>
      <c r="AB60" s="726"/>
      <c r="AC60" s="608"/>
      <c r="AD60" s="609"/>
      <c r="AE60" s="609"/>
      <c r="AF60" s="609"/>
      <c r="AG60" s="610"/>
      <c r="AH60" s="623"/>
      <c r="AI60" s="490"/>
      <c r="AJ60" s="490"/>
      <c r="AK60" s="624"/>
      <c r="AL60" s="597"/>
      <c r="AM60" s="598"/>
      <c r="AN60" s="598"/>
      <c r="AO60" s="598"/>
      <c r="AP60" s="598"/>
      <c r="AQ60" s="598"/>
      <c r="AR60" s="598"/>
      <c r="AS60" s="600"/>
      <c r="AT60" s="597"/>
      <c r="AU60" s="598"/>
      <c r="AV60" s="598"/>
      <c r="AW60" s="598"/>
      <c r="AX60" s="598"/>
      <c r="AY60" s="598"/>
      <c r="AZ60" s="598"/>
      <c r="BA60" s="600"/>
      <c r="BB60" s="706"/>
      <c r="BC60" s="707"/>
      <c r="BD60" s="707"/>
      <c r="BE60" s="707"/>
      <c r="BF60" s="707"/>
      <c r="BG60" s="707"/>
      <c r="BH60" s="707"/>
      <c r="BI60" s="707"/>
      <c r="BJ60" s="707"/>
      <c r="BK60" s="708"/>
      <c r="BL60" s="706"/>
      <c r="BM60" s="707"/>
      <c r="BN60" s="707"/>
      <c r="BO60" s="707"/>
      <c r="BP60" s="707"/>
      <c r="BQ60" s="707"/>
      <c r="BR60" s="707"/>
      <c r="BS60" s="707"/>
      <c r="BT60" s="707"/>
      <c r="BU60" s="707"/>
      <c r="BV60" s="707"/>
      <c r="BW60" s="711"/>
      <c r="BX60" s="484"/>
      <c r="BY60" s="154"/>
      <c r="BZ60" s="154"/>
      <c r="CA60" s="154"/>
      <c r="CB60" s="718"/>
      <c r="CC60" s="719"/>
      <c r="CD60" s="719"/>
      <c r="CE60" s="720"/>
    </row>
    <row r="61" spans="2:83" ht="18.75" customHeight="1" thickBot="1" x14ac:dyDescent="0.2">
      <c r="B61" s="592"/>
      <c r="C61" s="593"/>
      <c r="D61" s="593"/>
      <c r="E61" s="593"/>
      <c r="F61" s="593"/>
      <c r="G61" s="593"/>
      <c r="H61" s="593"/>
      <c r="I61" s="594"/>
      <c r="J61" s="614"/>
      <c r="K61" s="615"/>
      <c r="L61" s="615"/>
      <c r="M61" s="615"/>
      <c r="N61" s="615"/>
      <c r="O61" s="615"/>
      <c r="P61" s="615"/>
      <c r="Q61" s="615"/>
      <c r="R61" s="615"/>
      <c r="S61" s="615"/>
      <c r="T61" s="616"/>
      <c r="U61" s="625"/>
      <c r="V61" s="626"/>
      <c r="W61" s="626"/>
      <c r="X61" s="627"/>
      <c r="Y61" s="727"/>
      <c r="Z61" s="728"/>
      <c r="AA61" s="728"/>
      <c r="AB61" s="729"/>
      <c r="AC61" s="611"/>
      <c r="AD61" s="612"/>
      <c r="AE61" s="612"/>
      <c r="AF61" s="612"/>
      <c r="AG61" s="613"/>
      <c r="AH61" s="625"/>
      <c r="AI61" s="626"/>
      <c r="AJ61" s="626"/>
      <c r="AK61" s="627"/>
      <c r="AL61" s="508" t="str">
        <f>IF((AL55+AL57)&gt;0,"","前年度と同額")</f>
        <v>前年度と同額</v>
      </c>
      <c r="AM61" s="628"/>
      <c r="AN61" s="628"/>
      <c r="AO61" s="628"/>
      <c r="AP61" s="628"/>
      <c r="AQ61" s="628"/>
      <c r="AR61" s="628"/>
      <c r="AS61" s="629"/>
      <c r="AT61" s="508" t="str">
        <f>IF((AT55+AT57)&gt;0,"","前年度と同額")</f>
        <v>前年度と同額</v>
      </c>
      <c r="AU61" s="628"/>
      <c r="AV61" s="628"/>
      <c r="AW61" s="628"/>
      <c r="AX61" s="628"/>
      <c r="AY61" s="628"/>
      <c r="AZ61" s="628"/>
      <c r="BA61" s="698"/>
      <c r="BB61" s="699"/>
      <c r="BC61" s="618"/>
      <c r="BD61" s="618"/>
      <c r="BE61" s="618"/>
      <c r="BF61" s="618"/>
      <c r="BG61" s="618"/>
      <c r="BH61" s="618"/>
      <c r="BI61" s="618"/>
      <c r="BJ61" s="618"/>
      <c r="BK61" s="618"/>
      <c r="BL61" s="618"/>
      <c r="BM61" s="618"/>
      <c r="BN61" s="618"/>
      <c r="BO61" s="618"/>
      <c r="BP61" s="618"/>
      <c r="BQ61" s="618"/>
      <c r="BR61" s="618"/>
      <c r="BS61" s="618"/>
      <c r="BT61" s="618"/>
      <c r="BU61" s="618"/>
      <c r="BV61" s="618"/>
      <c r="BW61" s="619"/>
      <c r="CB61" s="199" t="s">
        <v>107</v>
      </c>
      <c r="CC61" s="200"/>
      <c r="CD61" s="200"/>
      <c r="CE61" s="201"/>
    </row>
    <row r="67" spans="36:36" x14ac:dyDescent="0.15">
      <c r="AJ67" s="14"/>
    </row>
  </sheetData>
  <sheetProtection selectLockedCells="1"/>
  <mergeCells count="479">
    <mergeCell ref="BT22:CE25"/>
    <mergeCell ref="AL61:AS61"/>
    <mergeCell ref="AT61:BA61"/>
    <mergeCell ref="AH57:AK58"/>
    <mergeCell ref="AL57:AS58"/>
    <mergeCell ref="AL59:AS60"/>
    <mergeCell ref="Y59:AB61"/>
    <mergeCell ref="AC59:AG61"/>
    <mergeCell ref="AH59:AK61"/>
    <mergeCell ref="AT59:BA60"/>
    <mergeCell ref="AC57:AG58"/>
    <mergeCell ref="AI38:AM38"/>
    <mergeCell ref="BA39:BE39"/>
    <mergeCell ref="AX40:AZ40"/>
    <mergeCell ref="BA40:BE40"/>
    <mergeCell ref="AO40:AP40"/>
    <mergeCell ref="BA41:BE46"/>
    <mergeCell ref="AX38:AZ38"/>
    <mergeCell ref="AQ41:AW46"/>
    <mergeCell ref="AX41:AZ46"/>
    <mergeCell ref="AI45:AM46"/>
    <mergeCell ref="AQ38:AW38"/>
    <mergeCell ref="CB48:CE50"/>
    <mergeCell ref="BB58:BK60"/>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CB47:CE47"/>
    <mergeCell ref="BY40:CE40"/>
    <mergeCell ref="BY41:CE41"/>
    <mergeCell ref="BF41:BJ41"/>
    <mergeCell ref="BK41:BS41"/>
    <mergeCell ref="BF42:BJ44"/>
    <mergeCell ref="BT42:BX44"/>
    <mergeCell ref="BK40:BS40"/>
    <mergeCell ref="BT40:BX40"/>
    <mergeCell ref="BB47:BW50"/>
    <mergeCell ref="BY39:CE39"/>
    <mergeCell ref="BT39:BX39"/>
    <mergeCell ref="BK39:BS39"/>
    <mergeCell ref="AH47:AJ48"/>
    <mergeCell ref="AL47:AO48"/>
    <mergeCell ref="AL52:AS54"/>
    <mergeCell ref="AL51:AS51"/>
    <mergeCell ref="AT51:BA51"/>
    <mergeCell ref="CB54:CE57"/>
    <mergeCell ref="AE41:AH42"/>
    <mergeCell ref="BB51:BK53"/>
    <mergeCell ref="BL51:BW53"/>
    <mergeCell ref="BB54:BK57"/>
    <mergeCell ref="BL54:BW57"/>
    <mergeCell ref="AT52:BA54"/>
    <mergeCell ref="AT55:BA56"/>
    <mergeCell ref="AT57:BA58"/>
    <mergeCell ref="BL58:BW60"/>
    <mergeCell ref="BF40:BJ40"/>
    <mergeCell ref="BX47:CA60"/>
    <mergeCell ref="BK42:BS44"/>
    <mergeCell ref="CB51:CE53"/>
    <mergeCell ref="BY42:CE44"/>
    <mergeCell ref="CB58:CE60"/>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K30:BS30"/>
    <mergeCell ref="BT28:BX28"/>
    <mergeCell ref="BT30:BX30"/>
    <mergeCell ref="BA32:BE32"/>
    <mergeCell ref="AQ27:AW27"/>
    <mergeCell ref="BF28:BJ28"/>
    <mergeCell ref="AQ30:AW30"/>
    <mergeCell ref="AQ31:AW31"/>
    <mergeCell ref="BA28:BE28"/>
    <mergeCell ref="BA31:BE31"/>
    <mergeCell ref="BA30:BE30"/>
    <mergeCell ref="AX30:AZ30"/>
    <mergeCell ref="BA29:BE29"/>
    <mergeCell ref="AX31:AZ31"/>
    <mergeCell ref="AQ28:AW28"/>
    <mergeCell ref="BA27:BE27"/>
    <mergeCell ref="AO29:AP29"/>
    <mergeCell ref="AO30:AP30"/>
    <mergeCell ref="AX28:AZ28"/>
    <mergeCell ref="AX29:AZ29"/>
    <mergeCell ref="AX32:AZ32"/>
    <mergeCell ref="AQ29:AW29"/>
    <mergeCell ref="AQ32:AW32"/>
    <mergeCell ref="AQ33:AW33"/>
    <mergeCell ref="AQ34:AW34"/>
    <mergeCell ref="AO28:AP28"/>
    <mergeCell ref="F38:G38"/>
    <mergeCell ref="H36:K36"/>
    <mergeCell ref="B34:G34"/>
    <mergeCell ref="E35:G35"/>
    <mergeCell ref="H33:K33"/>
    <mergeCell ref="L35:S35"/>
    <mergeCell ref="L36:S36"/>
    <mergeCell ref="H35:K35"/>
    <mergeCell ref="L33:S33"/>
    <mergeCell ref="B37:G37"/>
    <mergeCell ref="H34:K34"/>
    <mergeCell ref="L34:S34"/>
    <mergeCell ref="B33:G33"/>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L26:S26"/>
    <mergeCell ref="Z33:AA33"/>
    <mergeCell ref="H30:K30"/>
    <mergeCell ref="AI5:AI7"/>
    <mergeCell ref="Z5:AH7"/>
    <mergeCell ref="AR5:AU7"/>
    <mergeCell ref="AF13:AP14"/>
    <mergeCell ref="BW16:CB16"/>
    <mergeCell ref="BW8:CD8"/>
    <mergeCell ref="AE8:AF8"/>
    <mergeCell ref="BM16:BN16"/>
    <mergeCell ref="B31:G31"/>
    <mergeCell ref="V13:W17"/>
    <mergeCell ref="O11:O16"/>
    <mergeCell ref="P11:P16"/>
    <mergeCell ref="Q11:Q16"/>
    <mergeCell ref="R11:R16"/>
    <mergeCell ref="L30:S30"/>
    <mergeCell ref="T30:V30"/>
    <mergeCell ref="W30:Y30"/>
    <mergeCell ref="L31:S31"/>
    <mergeCell ref="T29:V29"/>
    <mergeCell ref="W29:Y29"/>
    <mergeCell ref="T27:V27"/>
    <mergeCell ref="N11:N16"/>
    <mergeCell ref="V18:AV18"/>
    <mergeCell ref="AI30:AM30"/>
    <mergeCell ref="CE5:CE16"/>
    <mergeCell ref="BT5:BV16"/>
    <mergeCell ref="BW5:CD5"/>
    <mergeCell ref="CC12:CD13"/>
    <mergeCell ref="BW14:CB15"/>
    <mergeCell ref="CB12:CB13"/>
    <mergeCell ref="AW5:BS5"/>
    <mergeCell ref="CC14:CD15"/>
    <mergeCell ref="BO16:BP16"/>
    <mergeCell ref="BQ16:BR16"/>
    <mergeCell ref="BW11:CA13"/>
    <mergeCell ref="AW6:BS15"/>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AW17:CE18"/>
    <mergeCell ref="BW10:CD10"/>
    <mergeCell ref="AW16:BH16"/>
    <mergeCell ref="BI16:BL16"/>
    <mergeCell ref="Y2:AP4"/>
    <mergeCell ref="AQ2:AU4"/>
    <mergeCell ref="Z15:AD17"/>
    <mergeCell ref="AE15:AF17"/>
    <mergeCell ref="AG15:AJ17"/>
    <mergeCell ref="AG8:AU8"/>
    <mergeCell ref="AA8:AB8"/>
    <mergeCell ref="R5:U6"/>
    <mergeCell ref="X5:Y7"/>
    <mergeCell ref="S7:T8"/>
    <mergeCell ref="U7:U8"/>
    <mergeCell ref="B4:X4"/>
    <mergeCell ref="AJ5:AJ7"/>
    <mergeCell ref="AM5:AO7"/>
    <mergeCell ref="L5:Q6"/>
    <mergeCell ref="G7:H8"/>
    <mergeCell ref="I7:I8"/>
    <mergeCell ref="F7:F8"/>
    <mergeCell ref="X9:Y12"/>
    <mergeCell ref="X15:Y17"/>
    <mergeCell ref="X13:AC14"/>
    <mergeCell ref="Y8:Z8"/>
    <mergeCell ref="AQ13:AT14"/>
    <mergeCell ref="AD13:AE14"/>
    <mergeCell ref="Z9:AU12"/>
    <mergeCell ref="B9:U10"/>
    <mergeCell ref="B17:U18"/>
    <mergeCell ref="AK15:AS17"/>
    <mergeCell ref="L11:L16"/>
    <mergeCell ref="V8:W12"/>
    <mergeCell ref="Q7:Q8"/>
    <mergeCell ref="R7:R8"/>
    <mergeCell ref="AO21:AW21"/>
    <mergeCell ref="AD19:AE19"/>
    <mergeCell ref="J7:K8"/>
    <mergeCell ref="P7:P8"/>
    <mergeCell ref="P20:AH20"/>
    <mergeCell ref="H20:O20"/>
    <mergeCell ref="V5:W7"/>
    <mergeCell ref="Z19:AC19"/>
    <mergeCell ref="AF19:BB19"/>
    <mergeCell ref="N7:N8"/>
    <mergeCell ref="O7:O8"/>
    <mergeCell ref="B6:D8"/>
    <mergeCell ref="E5:F6"/>
    <mergeCell ref="G5:H6"/>
    <mergeCell ref="I5:K6"/>
    <mergeCell ref="AP5:AQ7"/>
    <mergeCell ref="BA34:BE34"/>
    <mergeCell ref="Z38:AA38"/>
    <mergeCell ref="AI20:AM20"/>
    <mergeCell ref="H21:S21"/>
    <mergeCell ref="AE21:AM21"/>
    <mergeCell ref="T23:Y25"/>
    <mergeCell ref="BF26:BJ26"/>
    <mergeCell ref="E26:G26"/>
    <mergeCell ref="H23:S25"/>
    <mergeCell ref="H26:K26"/>
    <mergeCell ref="T26:V26"/>
    <mergeCell ref="AB26:AD26"/>
    <mergeCell ref="Z26:AA26"/>
    <mergeCell ref="AE23:AM25"/>
    <mergeCell ref="AO26:AP26"/>
    <mergeCell ref="AE26:AH26"/>
    <mergeCell ref="W26:Y26"/>
    <mergeCell ref="T22:Y22"/>
    <mergeCell ref="Z22:AD22"/>
    <mergeCell ref="AE22:AM22"/>
    <mergeCell ref="AO22:AW25"/>
    <mergeCell ref="AX23:BE25"/>
    <mergeCell ref="B32:G32"/>
    <mergeCell ref="T21:Y21"/>
    <mergeCell ref="Z21:AD21"/>
    <mergeCell ref="AN20:AN46"/>
    <mergeCell ref="AO20:CE20"/>
    <mergeCell ref="Z28:AA28"/>
    <mergeCell ref="AI28:AM28"/>
    <mergeCell ref="Z23:AD25"/>
    <mergeCell ref="AO27:AP27"/>
    <mergeCell ref="BF27:BJ27"/>
    <mergeCell ref="W28:Y28"/>
    <mergeCell ref="AI37:AM37"/>
    <mergeCell ref="AI31:AM31"/>
    <mergeCell ref="AQ26:AW26"/>
    <mergeCell ref="AX26:AZ26"/>
    <mergeCell ref="AX27:AZ27"/>
    <mergeCell ref="AO37:AP37"/>
    <mergeCell ref="AB27:AD27"/>
    <mergeCell ref="AE30:AH30"/>
    <mergeCell ref="AE31:AH31"/>
    <mergeCell ref="AE35:AH35"/>
    <mergeCell ref="AE27:AH27"/>
    <mergeCell ref="Z27:AA27"/>
    <mergeCell ref="Z29:AA29"/>
    <mergeCell ref="AO33:AP33"/>
    <mergeCell ref="AO34:AP34"/>
    <mergeCell ref="AI35:AM35"/>
    <mergeCell ref="AE34:AH34"/>
    <mergeCell ref="AO32:AP32"/>
    <mergeCell ref="AI34:AM34"/>
    <mergeCell ref="AE33:AH33"/>
    <mergeCell ref="AE36:AH36"/>
    <mergeCell ref="AQ37:AW37"/>
    <mergeCell ref="AO31:AP31"/>
    <mergeCell ref="AX34:AZ34"/>
    <mergeCell ref="AI36:AM36"/>
    <mergeCell ref="AO36:AP36"/>
    <mergeCell ref="AQ35:AW35"/>
    <mergeCell ref="AQ36:AW36"/>
    <mergeCell ref="AO35:AP35"/>
    <mergeCell ref="L28:S28"/>
    <mergeCell ref="T28:V28"/>
    <mergeCell ref="AB30:AD30"/>
    <mergeCell ref="W36:Y36"/>
    <mergeCell ref="AB38:AD38"/>
    <mergeCell ref="Z37:AA37"/>
    <mergeCell ref="AB37:AD37"/>
    <mergeCell ref="W34:Y34"/>
    <mergeCell ref="Z35:AA35"/>
    <mergeCell ref="Z30:AA30"/>
    <mergeCell ref="T35:V35"/>
    <mergeCell ref="T37:V37"/>
    <mergeCell ref="W37:Y37"/>
    <mergeCell ref="T31:V31"/>
    <mergeCell ref="T36:V36"/>
    <mergeCell ref="T34:V34"/>
    <mergeCell ref="AB35:AD35"/>
    <mergeCell ref="Z36:AA36"/>
    <mergeCell ref="AB36:AD36"/>
    <mergeCell ref="Z34:AA34"/>
    <mergeCell ref="Z32:AA32"/>
    <mergeCell ref="T32:V32"/>
    <mergeCell ref="AB34:AD34"/>
    <mergeCell ref="W35:Y35"/>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AE37:AH37"/>
    <mergeCell ref="W27:Y27"/>
    <mergeCell ref="H22:S22"/>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26:BS26"/>
    <mergeCell ref="BT26:BX26"/>
    <mergeCell ref="BA26:BE26"/>
  </mergeCells>
  <phoneticPr fontId="1"/>
  <printOptions horizontalCentered="1" verticalCentered="1"/>
  <pageMargins left="0" right="0" top="0" bottom="0" header="0.31496062992125984" footer="0.31496062992125984"/>
  <pageSetup paperSize="9" scale="79" orientation="landscape" r:id="rId1"/>
  <headerFooter alignWithMargins="0"/>
  <ignoredErrors>
    <ignoredError sqref="Y59" unlockedFormula="1"/>
    <ignoredError sqref="H20:CE21 H26:CE37 H22:BS22 BU22:CE22 H23:BS23 H42:CE46 H41:BS41 BU41:CE41 H39:CE40 H38:BX38 BZ38:CE38 H24:BS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事務組合控</vt:lpstr>
      <vt:lpstr>留意事項</vt:lpstr>
      <vt:lpstr>0記入例</vt:lpstr>
      <vt:lpstr>2記入例</vt:lpstr>
      <vt:lpstr>6記入例</vt:lpstr>
      <vt:lpstr>事業主控</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user04</dc:creator>
  <cp:lastModifiedBy>山崎</cp:lastModifiedBy>
  <cp:lastPrinted>2025-03-28T02:03:42Z</cp:lastPrinted>
  <dcterms:created xsi:type="dcterms:W3CDTF">2010-11-11T04:55:16Z</dcterms:created>
  <dcterms:modified xsi:type="dcterms:W3CDTF">2025-04-09T01:05:52Z</dcterms:modified>
</cp:coreProperties>
</file>